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<sst xmlns="http://schemas.openxmlformats.org/spreadsheetml/2006/main" count="270" uniqueCount="221">
  <si>
    <t>OSNOVNA ŠKOLA BELEC</t>
  </si>
  <si>
    <t>Datum:</t>
  </si>
  <si>
    <t>OIB: 31647438883</t>
  </si>
  <si>
    <t>BROJ KONTA</t>
  </si>
  <si>
    <t>POZICIJA</t>
  </si>
  <si>
    <t>VRSTA RASHODA / IZDATAKA</t>
  </si>
  <si>
    <t>PLANIRANO</t>
  </si>
  <si>
    <t>Glava 00720 OBRAZOVANJE</t>
  </si>
  <si>
    <t>Proračunski korisnik 42049 OŠ BELEC</t>
  </si>
  <si>
    <t>Glavni program J01 OBRAZOVANJE</t>
  </si>
  <si>
    <t>Program 1000 OSNOVNO OBRAZOVANJE - ZAKONSKI STANDARD</t>
  </si>
  <si>
    <t>Aktivnost A102000 Redovni poslovi ustanova osnovnog obrazovanje</t>
  </si>
  <si>
    <t>Izvor  1.3. DECENTRALIZACIJA</t>
  </si>
  <si>
    <t>32119</t>
  </si>
  <si>
    <t>R2374</t>
  </si>
  <si>
    <t>Ostali rashodi za službena putovanja</t>
  </si>
  <si>
    <t>32121</t>
  </si>
  <si>
    <t>R2375</t>
  </si>
  <si>
    <t>Naknade za prijevoz na posao i s posla</t>
  </si>
  <si>
    <t>32131</t>
  </si>
  <si>
    <t>R2376</t>
  </si>
  <si>
    <t>Seminari, savjetovanja i simpoziji</t>
  </si>
  <si>
    <t>32149</t>
  </si>
  <si>
    <t>R2377</t>
  </si>
  <si>
    <t>Ostale naknade troškova zaposlenima</t>
  </si>
  <si>
    <t>32211</t>
  </si>
  <si>
    <t>R2378</t>
  </si>
  <si>
    <t>Uredski materijal</t>
  </si>
  <si>
    <t>32219</t>
  </si>
  <si>
    <t>R2379</t>
  </si>
  <si>
    <t>Ostali materijal za potrebe redovnog poslovanja</t>
  </si>
  <si>
    <t>32229</t>
  </si>
  <si>
    <t>R2380</t>
  </si>
  <si>
    <t>Ostali materijal i sirovine</t>
  </si>
  <si>
    <t>32231</t>
  </si>
  <si>
    <t>R2381</t>
  </si>
  <si>
    <t>Električna energija</t>
  </si>
  <si>
    <t>32233</t>
  </si>
  <si>
    <t>R2382</t>
  </si>
  <si>
    <t>Plin</t>
  </si>
  <si>
    <t>32234</t>
  </si>
  <si>
    <t>R2383</t>
  </si>
  <si>
    <t>Motorni benzin i dizel gorivo</t>
  </si>
  <si>
    <t>32239</t>
  </si>
  <si>
    <t>R2384</t>
  </si>
  <si>
    <t>Ostali materijali za proizvodnju energije (ugljen, drva, teško ulje)</t>
  </si>
  <si>
    <t>32244</t>
  </si>
  <si>
    <t>R2385</t>
  </si>
  <si>
    <t>Ostali materijal i dijelovi za tekuće i investicijsko održavanje</t>
  </si>
  <si>
    <t>32251</t>
  </si>
  <si>
    <t>R2386</t>
  </si>
  <si>
    <t>Sitni inventar</t>
  </si>
  <si>
    <t>32252</t>
  </si>
  <si>
    <t>R2387</t>
  </si>
  <si>
    <t>Auto gume</t>
  </si>
  <si>
    <t>32271</t>
  </si>
  <si>
    <t>R2388</t>
  </si>
  <si>
    <t>Službena, radna i zaštitna odjeća i obuća</t>
  </si>
  <si>
    <t>32311</t>
  </si>
  <si>
    <t>R2389</t>
  </si>
  <si>
    <t>Usluge telefona, telefaksa</t>
  </si>
  <si>
    <t>32313</t>
  </si>
  <si>
    <t>R2390</t>
  </si>
  <si>
    <t>Poštarina (pisma, tiskanice i sl.)</t>
  </si>
  <si>
    <t>32319</t>
  </si>
  <si>
    <t>R2391</t>
  </si>
  <si>
    <t>Ostale usluge za komunikaciju i prijevoz</t>
  </si>
  <si>
    <t>32329</t>
  </si>
  <si>
    <t>R2392</t>
  </si>
  <si>
    <t>Ostale usluge tekućeg i investicijskog održavanja</t>
  </si>
  <si>
    <t>32339</t>
  </si>
  <si>
    <t>R2393</t>
  </si>
  <si>
    <t>Ostale usluge promidžbe i informiranja</t>
  </si>
  <si>
    <t>32349</t>
  </si>
  <si>
    <t>R2394</t>
  </si>
  <si>
    <t>Ostale komunalne usluge</t>
  </si>
  <si>
    <t>32359</t>
  </si>
  <si>
    <t>R2395</t>
  </si>
  <si>
    <t>Ostale  zakupnine i najamnine</t>
  </si>
  <si>
    <t>32361</t>
  </si>
  <si>
    <t>R2396</t>
  </si>
  <si>
    <t>Obvezni i preventivni zdravstveni pregledi zaposlenika</t>
  </si>
  <si>
    <t>32369</t>
  </si>
  <si>
    <t>R2397</t>
  </si>
  <si>
    <t>Ostale zdravstvene i veterinarske usluge</t>
  </si>
  <si>
    <t>32371</t>
  </si>
  <si>
    <t>R2398</t>
  </si>
  <si>
    <t>Autorski honorari</t>
  </si>
  <si>
    <t>32372</t>
  </si>
  <si>
    <t>R2399</t>
  </si>
  <si>
    <t>Ugovori o djelu</t>
  </si>
  <si>
    <t>32379</t>
  </si>
  <si>
    <t>R2400</t>
  </si>
  <si>
    <t>Ostale intelektualne usluge</t>
  </si>
  <si>
    <t>32389</t>
  </si>
  <si>
    <t>R2401</t>
  </si>
  <si>
    <t>Ostale računalne usluge</t>
  </si>
  <si>
    <t>32391</t>
  </si>
  <si>
    <t>R2402</t>
  </si>
  <si>
    <t>Grafičke i tiskarske usluge, usluge kopiranja i uvezivanja i slično</t>
  </si>
  <si>
    <t>32399</t>
  </si>
  <si>
    <t>R2403</t>
  </si>
  <si>
    <t>Ostale nespomenute usluge</t>
  </si>
  <si>
    <t>32412</t>
  </si>
  <si>
    <t>R2404</t>
  </si>
  <si>
    <t>Naknade ostalih troškova</t>
  </si>
  <si>
    <t>32922</t>
  </si>
  <si>
    <t>R2405</t>
  </si>
  <si>
    <t>Premije osiguranja ostale imovine</t>
  </si>
  <si>
    <t>32923</t>
  </si>
  <si>
    <t>R2406</t>
  </si>
  <si>
    <t>Premije osiguranja zaposlenih</t>
  </si>
  <si>
    <t>32931</t>
  </si>
  <si>
    <t>R2407</t>
  </si>
  <si>
    <t>Reprezentacija</t>
  </si>
  <si>
    <t>32941</t>
  </si>
  <si>
    <t>R2408</t>
  </si>
  <si>
    <t>Tuzemne članarine</t>
  </si>
  <si>
    <t>32952</t>
  </si>
  <si>
    <t>R2409</t>
  </si>
  <si>
    <t>Sudske pristojbe</t>
  </si>
  <si>
    <t>32999</t>
  </si>
  <si>
    <t>R2410</t>
  </si>
  <si>
    <t>Ostali nespomenuti rashodi poslovanja</t>
  </si>
  <si>
    <t>34311</t>
  </si>
  <si>
    <t>R2411</t>
  </si>
  <si>
    <t>Usluge banaka</t>
  </si>
  <si>
    <t>34339</t>
  </si>
  <si>
    <t>R2412</t>
  </si>
  <si>
    <t>Ostale zatezne kamate</t>
  </si>
  <si>
    <t>34349</t>
  </si>
  <si>
    <t>R2413</t>
  </si>
  <si>
    <t>Ostali nespomenuti financijski rashodi</t>
  </si>
  <si>
    <t>Kapitalni projekt K104000 Izgradnja,dogradnja i adaptacija - OŠ</t>
  </si>
  <si>
    <t>R2643</t>
  </si>
  <si>
    <t>42122</t>
  </si>
  <si>
    <t>R2644</t>
  </si>
  <si>
    <t>Bolnice, ostali zdravstveni objekti, laboratoriji, umirovljenički domovi i centri za socijalnu skrb</t>
  </si>
  <si>
    <t>42149</t>
  </si>
  <si>
    <t>R2645</t>
  </si>
  <si>
    <t>Ostali nespomenuti građevinski objekti</t>
  </si>
  <si>
    <t>45111</t>
  </si>
  <si>
    <t>R2646</t>
  </si>
  <si>
    <t>Dodatna ulaganja na građevinskim objektima</t>
  </si>
  <si>
    <t>45411</t>
  </si>
  <si>
    <t>R2647</t>
  </si>
  <si>
    <t>Dodatna ulaganja za ostalu nefinancijsku imovinu</t>
  </si>
  <si>
    <t>Tekući projekt T103000 Oprema,informat.,nabava pomagala - OŠ</t>
  </si>
  <si>
    <t>42273</t>
  </si>
  <si>
    <t>R2752</t>
  </si>
  <si>
    <t>Oprema</t>
  </si>
  <si>
    <t>42411</t>
  </si>
  <si>
    <t>R2753</t>
  </si>
  <si>
    <t>Knjige</t>
  </si>
  <si>
    <t>42621</t>
  </si>
  <si>
    <t>R2754</t>
  </si>
  <si>
    <t>Ulaganja u računalne programe</t>
  </si>
  <si>
    <t>Program 1003 DOPUNSKI NASTAVNI I VANNASTAVNI PROGRAM ŠKOLA I OBRAZ. INSTIT.</t>
  </si>
  <si>
    <t>Aktivnost A102001 Financiranje - ostali rashodi OŠ</t>
  </si>
  <si>
    <t>Izvor  2.1.1 DONACIJA PK</t>
  </si>
  <si>
    <t>R4145</t>
  </si>
  <si>
    <t>92221</t>
  </si>
  <si>
    <t>R4813</t>
  </si>
  <si>
    <t>Manjak prihoda poslovanja</t>
  </si>
  <si>
    <t>Izvor  3.1.1 VLASTITI PRIHODI PK</t>
  </si>
  <si>
    <t>R4146</t>
  </si>
  <si>
    <t>R4855</t>
  </si>
  <si>
    <t>Izvor  4.3.1 POSEBNE NAMJENE PK</t>
  </si>
  <si>
    <t>R4147</t>
  </si>
  <si>
    <t>R4148</t>
  </si>
  <si>
    <t>R4149</t>
  </si>
  <si>
    <t>R4150</t>
  </si>
  <si>
    <t>R4902</t>
  </si>
  <si>
    <t>Izvor  5.2.1 MINISTARSTVO PK</t>
  </si>
  <si>
    <t>R4151</t>
  </si>
  <si>
    <t>R4944</t>
  </si>
  <si>
    <t>Izvor  5.4.1 JLS PK</t>
  </si>
  <si>
    <t>R4152</t>
  </si>
  <si>
    <t>R4990</t>
  </si>
  <si>
    <t>Izvor  7.1.1 PRIHODI OD PRODAJE NEFINANCIJSKE IMOVINE PK</t>
  </si>
  <si>
    <t>R4153</t>
  </si>
  <si>
    <t>VRSTA PRIHODA / PRIMITAKA</t>
  </si>
  <si>
    <t>Razdjel 000 PRIHODI</t>
  </si>
  <si>
    <t>Glava 00020 PRIHODI KORISNIKA</t>
  </si>
  <si>
    <t>Proračunski korisnik 42049 OŠ Belec</t>
  </si>
  <si>
    <t>66314</t>
  </si>
  <si>
    <t>P0627</t>
  </si>
  <si>
    <t>Tekuće donacije od ostalih subjekata izvan općeg proračuna</t>
  </si>
  <si>
    <t>92211</t>
  </si>
  <si>
    <t>P0628</t>
  </si>
  <si>
    <t>Višak prihoda poslovanja</t>
  </si>
  <si>
    <t>66142</t>
  </si>
  <si>
    <t>P0630</t>
  </si>
  <si>
    <t>Prihodi od prodaje robe</t>
  </si>
  <si>
    <t>66151</t>
  </si>
  <si>
    <t>P0631</t>
  </si>
  <si>
    <t>Prihodi od pruženih usluga</t>
  </si>
  <si>
    <t>P0632</t>
  </si>
  <si>
    <t>65269</t>
  </si>
  <si>
    <t>P0634</t>
  </si>
  <si>
    <t>Ostali nespomenuti prihodi po posebnim propisima</t>
  </si>
  <si>
    <t>P0635</t>
  </si>
  <si>
    <t>63612</t>
  </si>
  <si>
    <t>P0637</t>
  </si>
  <si>
    <t>Tekuće pomoći iz državnog proračuna proračunskim korisnicima  proračuna JLP(R)S-a</t>
  </si>
  <si>
    <t>P0638</t>
  </si>
  <si>
    <t>63313</t>
  </si>
  <si>
    <t>P0640</t>
  </si>
  <si>
    <t>Tekuće pomoći iz gradskih proračuna</t>
  </si>
  <si>
    <t>P0641</t>
  </si>
  <si>
    <t>72129</t>
  </si>
  <si>
    <t>P0643</t>
  </si>
  <si>
    <t>Ostali poslovni građevinski objekti</t>
  </si>
  <si>
    <t>P0644</t>
  </si>
  <si>
    <t>KLASA: 602-01/19-01/01 URBROJ:2140/01-00-19-02</t>
  </si>
  <si>
    <t>OŠ Belec</t>
  </si>
  <si>
    <t xml:space="preserve"> rekonstrukcija krova škole (konto 3232) </t>
  </si>
  <si>
    <t>ukupno planirano dec sredstva + vlastita, namjenska i ostala + KZŽ izvorna</t>
  </si>
  <si>
    <t xml:space="preserve">Županija izvorna sredstva dodijeljena odlukom od 8.1.2019. </t>
  </si>
  <si>
    <t xml:space="preserve">1. Rebalans Financijskog plana </t>
  </si>
  <si>
    <t xml:space="preserve"> sjednica ŠO 6.2.2019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</si>
</sst>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"/>
    <numFmt numFmtId="184" formatCode="[$-1041A]h:mm"/>
    <numFmt numFmtId="185" formatCode="[$-1041A]#,##0.00;\-\ #,##0.00"/>
    <numFmt numFmtId="186" formatCode="#,##0.00_ ;\-#,##0.00\ "/>
  </numFmts>
  <fonts count="4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6"/>
      <name val="Arial"/>
      <family val="0"/>
    </font>
    <font>
      <sz val="8"/>
      <color indexed="16"/>
      <name val="Arial"/>
      <family val="0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.95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186" fontId="0" fillId="0" borderId="0" xfId="0" applyNumberFormat="1" applyAlignment="1">
      <alignment/>
    </xf>
    <xf numFmtId="0" fontId="8" fillId="36" borderId="0" xfId="0" applyFont="1" applyFill="1" applyAlignment="1">
      <alignment/>
    </xf>
    <xf numFmtId="4" fontId="8" fillId="36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11" fillId="33" borderId="0" xfId="0" applyFont="1" applyFill="1" applyAlignment="1" applyProtection="1">
      <alignment vertical="top" wrapText="1" readingOrder="1"/>
      <protection locked="0"/>
    </xf>
    <xf numFmtId="0" fontId="12" fillId="0" borderId="0" xfId="0" applyFont="1" applyAlignment="1">
      <alignment/>
    </xf>
    <xf numFmtId="185" fontId="11" fillId="33" borderId="0" xfId="0" applyNumberFormat="1" applyFont="1" applyFill="1" applyAlignment="1" applyProtection="1">
      <alignment vertical="top" wrapText="1" readingOrder="1"/>
      <protection locked="0"/>
    </xf>
    <xf numFmtId="0" fontId="3" fillId="33" borderId="0" xfId="0" applyFont="1" applyFill="1" applyAlignment="1" applyProtection="1">
      <alignment vertical="top" wrapText="1" readingOrder="1"/>
      <protection locked="0"/>
    </xf>
    <xf numFmtId="185" fontId="3" fillId="33" borderId="0" xfId="0" applyNumberFormat="1" applyFont="1" applyFill="1" applyAlignment="1" applyProtection="1">
      <alignment vertical="top" wrapText="1" readingOrder="1"/>
      <protection locked="0"/>
    </xf>
    <xf numFmtId="0" fontId="3" fillId="34" borderId="0" xfId="0" applyFont="1" applyFill="1" applyAlignment="1" applyProtection="1">
      <alignment vertical="top" wrapText="1" readingOrder="1"/>
      <protection locked="0"/>
    </xf>
    <xf numFmtId="185" fontId="3" fillId="34" borderId="0" xfId="0" applyNumberFormat="1" applyFont="1" applyFill="1" applyAlignment="1" applyProtection="1">
      <alignment vertical="top" wrapText="1" readingOrder="1"/>
      <protection locked="0"/>
    </xf>
    <xf numFmtId="0" fontId="3" fillId="37" borderId="0" xfId="0" applyFont="1" applyFill="1" applyAlignment="1" applyProtection="1">
      <alignment vertical="top" wrapText="1" readingOrder="1"/>
      <protection locked="0"/>
    </xf>
    <xf numFmtId="185" fontId="3" fillId="37" borderId="0" xfId="0" applyNumberFormat="1" applyFont="1" applyFill="1" applyAlignment="1" applyProtection="1">
      <alignment vertical="top" wrapText="1" readingOrder="1"/>
      <protection locked="0"/>
    </xf>
    <xf numFmtId="0" fontId="3" fillId="38" borderId="0" xfId="0" applyFont="1" applyFill="1" applyAlignment="1" applyProtection="1">
      <alignment vertical="top" wrapText="1" readingOrder="1"/>
      <protection locked="0"/>
    </xf>
    <xf numFmtId="185" fontId="6" fillId="38" borderId="0" xfId="0" applyNumberFormat="1" applyFont="1" applyFill="1" applyAlignment="1" applyProtection="1">
      <alignment vertical="top" wrapText="1" readingOrder="1"/>
      <protection locked="0"/>
    </xf>
    <xf numFmtId="0" fontId="7" fillId="0" borderId="0" xfId="0" applyFont="1" applyAlignment="1">
      <alignment/>
    </xf>
    <xf numFmtId="0" fontId="3" fillId="39" borderId="0" xfId="0" applyFont="1" applyFill="1" applyAlignment="1" applyProtection="1">
      <alignment vertical="top" wrapText="1" readingOrder="1"/>
      <protection locked="0"/>
    </xf>
    <xf numFmtId="185" fontId="3" fillId="39" borderId="0" xfId="0" applyNumberFormat="1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185" fontId="5" fillId="0" borderId="0" xfId="0" applyNumberFormat="1" applyFont="1" applyAlignment="1" applyProtection="1">
      <alignment vertical="top" wrapText="1" readingOrder="1"/>
      <protection locked="0"/>
    </xf>
    <xf numFmtId="185" fontId="3" fillId="38" borderId="0" xfId="0" applyNumberFormat="1" applyFont="1" applyFill="1" applyAlignment="1" applyProtection="1">
      <alignment vertical="top" wrapText="1" readingOrder="1"/>
      <protection locked="0"/>
    </xf>
    <xf numFmtId="0" fontId="10" fillId="39" borderId="0" xfId="0" applyFont="1" applyFill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G7" sqref="G7:J7"/>
    </sheetView>
  </sheetViews>
  <sheetFormatPr defaultColWidth="9.140625" defaultRowHeight="12.75"/>
  <cols>
    <col min="1" max="1" width="1.28515625" style="0" customWidth="1"/>
    <col min="2" max="2" width="12.421875" style="0" customWidth="1"/>
    <col min="3" max="3" width="12.140625" style="0" customWidth="1"/>
    <col min="4" max="4" width="6.421875" style="0" customWidth="1"/>
    <col min="5" max="5" width="2.57421875" style="0" customWidth="1"/>
    <col min="6" max="6" width="4.00390625" style="0" customWidth="1"/>
    <col min="7" max="7" width="1.28515625" style="0" customWidth="1"/>
    <col min="8" max="8" width="6.7109375" style="0" customWidth="1"/>
    <col min="9" max="9" width="27.00390625" style="0" customWidth="1"/>
    <col min="10" max="10" width="1.28515625" style="0" customWidth="1"/>
    <col min="11" max="11" width="6.7109375" style="0" customWidth="1"/>
    <col min="12" max="12" width="5.28125" style="0" customWidth="1"/>
    <col min="13" max="13" width="1.57421875" style="0" customWidth="1"/>
    <col min="14" max="14" width="6.57421875" style="0" customWidth="1"/>
    <col min="15" max="15" width="1.1484375" style="0" customWidth="1"/>
    <col min="16" max="16" width="13.57421875" style="0" customWidth="1"/>
    <col min="17" max="17" width="0.13671875" style="0" customWidth="1"/>
    <col min="18" max="18" width="2.140625" style="0" customWidth="1"/>
    <col min="19" max="19" width="10.7109375" style="0" bestFit="1" customWidth="1"/>
  </cols>
  <sheetData>
    <row r="1" ht="6.75" customHeight="1"/>
    <row r="2" spans="2:16" ht="12.75">
      <c r="B2" s="14" t="s">
        <v>0</v>
      </c>
      <c r="C2" s="15"/>
      <c r="D2" s="15"/>
      <c r="E2" s="15"/>
      <c r="F2" s="15"/>
      <c r="G2" s="15"/>
      <c r="H2" s="15"/>
      <c r="M2" s="16" t="s">
        <v>1</v>
      </c>
      <c r="N2" s="15"/>
      <c r="P2" s="1">
        <v>43502.427316117726</v>
      </c>
    </row>
    <row r="3" spans="2:16" ht="12.75">
      <c r="B3" s="14"/>
      <c r="C3" s="15"/>
      <c r="D3" s="15"/>
      <c r="E3" s="15"/>
      <c r="L3" s="16"/>
      <c r="M3" s="15"/>
      <c r="N3" s="15"/>
      <c r="P3" s="2"/>
    </row>
    <row r="4" spans="2:9" ht="12.75">
      <c r="B4" s="14" t="s">
        <v>2</v>
      </c>
      <c r="C4" s="15"/>
      <c r="D4" s="15"/>
      <c r="H4" s="17" t="s">
        <v>219</v>
      </c>
      <c r="I4" s="15"/>
    </row>
    <row r="5" spans="8:9" ht="37.5" customHeight="1">
      <c r="H5" s="15"/>
      <c r="I5" s="15"/>
    </row>
    <row r="6" ht="3" customHeight="1"/>
    <row r="7" spans="7:10" ht="13.5" customHeight="1">
      <c r="G7" s="42" t="s">
        <v>220</v>
      </c>
      <c r="H7" s="41"/>
      <c r="I7" s="41"/>
      <c r="J7" s="41"/>
    </row>
    <row r="8" ht="6.75" customHeight="1"/>
    <row r="9" spans="2:17" ht="12.75">
      <c r="B9" s="3" t="s">
        <v>3</v>
      </c>
      <c r="C9" s="3" t="s">
        <v>4</v>
      </c>
      <c r="D9" s="18" t="s">
        <v>5</v>
      </c>
      <c r="E9" s="19"/>
      <c r="F9" s="19"/>
      <c r="G9" s="19"/>
      <c r="H9" s="19"/>
      <c r="I9" s="19"/>
      <c r="J9" s="19"/>
      <c r="K9" s="19"/>
      <c r="L9" s="19"/>
      <c r="M9" s="19"/>
      <c r="N9" s="20" t="s">
        <v>6</v>
      </c>
      <c r="O9" s="19"/>
      <c r="P9" s="19"/>
      <c r="Q9" s="19"/>
    </row>
    <row r="10" spans="2:17" ht="18" customHeight="1">
      <c r="B10" s="21" t="s">
        <v>217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>
        <f>N13+P94</f>
        <v>940214</v>
      </c>
      <c r="O10" s="22"/>
      <c r="P10" s="22"/>
      <c r="Q10" s="22"/>
    </row>
    <row r="11" spans="2:17" ht="18" customHeight="1" hidden="1">
      <c r="B11" s="24" t="s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25"/>
      <c r="O11" s="15"/>
      <c r="P11" s="15"/>
      <c r="Q11" s="15"/>
    </row>
    <row r="12" spans="2:17" ht="18" customHeight="1" hidden="1">
      <c r="B12" s="26" t="s">
        <v>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7"/>
      <c r="O12" s="15"/>
      <c r="P12" s="15"/>
      <c r="Q12" s="15"/>
    </row>
    <row r="13" spans="2:19" ht="18" customHeight="1">
      <c r="B13" s="28" t="s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9">
        <f>N14+N69</f>
        <v>670214</v>
      </c>
      <c r="O13" s="15"/>
      <c r="P13" s="15"/>
      <c r="Q13" s="15"/>
      <c r="S13" s="10"/>
    </row>
    <row r="14" spans="2:17" ht="18" customHeight="1">
      <c r="B14" s="30" t="s">
        <v>10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31">
        <f>N16+N65</f>
        <v>535214</v>
      </c>
      <c r="O14" s="32"/>
      <c r="P14" s="32"/>
      <c r="Q14" s="32"/>
    </row>
    <row r="15" spans="2:17" ht="18" customHeight="1">
      <c r="B15" s="33" t="s">
        <v>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34">
        <f>N16</f>
        <v>503983</v>
      </c>
      <c r="O15" s="15"/>
      <c r="P15" s="15"/>
      <c r="Q15" s="15"/>
    </row>
    <row r="16" spans="2:17" ht="18" customHeight="1">
      <c r="B16" s="35" t="s">
        <v>12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36">
        <f>SUM(N17:P56)</f>
        <v>503983</v>
      </c>
      <c r="O16" s="15"/>
      <c r="P16" s="15"/>
      <c r="Q16" s="15"/>
    </row>
    <row r="17" spans="2:17" ht="12.75">
      <c r="B17" s="8" t="s">
        <v>13</v>
      </c>
      <c r="C17" s="8" t="s">
        <v>14</v>
      </c>
      <c r="D17" s="37" t="s">
        <v>15</v>
      </c>
      <c r="E17" s="15"/>
      <c r="F17" s="15"/>
      <c r="G17" s="15"/>
      <c r="H17" s="15"/>
      <c r="I17" s="15"/>
      <c r="J17" s="15"/>
      <c r="K17" s="15"/>
      <c r="L17" s="15"/>
      <c r="M17" s="15"/>
      <c r="N17" s="38">
        <v>8000</v>
      </c>
      <c r="O17" s="15"/>
      <c r="P17" s="15"/>
      <c r="Q17" s="15"/>
    </row>
    <row r="18" spans="2:17" ht="12.75">
      <c r="B18" s="8" t="s">
        <v>16</v>
      </c>
      <c r="C18" s="8" t="s">
        <v>17</v>
      </c>
      <c r="D18" s="37" t="s">
        <v>18</v>
      </c>
      <c r="E18" s="15"/>
      <c r="F18" s="15"/>
      <c r="G18" s="15"/>
      <c r="H18" s="15"/>
      <c r="I18" s="15"/>
      <c r="J18" s="15"/>
      <c r="K18" s="15"/>
      <c r="L18" s="15"/>
      <c r="M18" s="15"/>
      <c r="N18" s="38">
        <v>0</v>
      </c>
      <c r="O18" s="15"/>
      <c r="P18" s="15"/>
      <c r="Q18" s="15"/>
    </row>
    <row r="19" spans="2:17" ht="12.75">
      <c r="B19" s="8" t="s">
        <v>19</v>
      </c>
      <c r="C19" s="8" t="s">
        <v>20</v>
      </c>
      <c r="D19" s="37" t="s">
        <v>21</v>
      </c>
      <c r="E19" s="15"/>
      <c r="F19" s="15"/>
      <c r="G19" s="15"/>
      <c r="H19" s="15"/>
      <c r="I19" s="15"/>
      <c r="J19" s="15"/>
      <c r="K19" s="15"/>
      <c r="L19" s="15"/>
      <c r="M19" s="15"/>
      <c r="N19" s="38">
        <v>12000</v>
      </c>
      <c r="O19" s="15"/>
      <c r="P19" s="15"/>
      <c r="Q19" s="15"/>
    </row>
    <row r="20" spans="2:17" ht="12.75">
      <c r="B20" s="8" t="s">
        <v>22</v>
      </c>
      <c r="C20" s="8" t="s">
        <v>23</v>
      </c>
      <c r="D20" s="37" t="s">
        <v>24</v>
      </c>
      <c r="E20" s="15"/>
      <c r="F20" s="15"/>
      <c r="G20" s="15"/>
      <c r="H20" s="15"/>
      <c r="I20" s="15"/>
      <c r="J20" s="15"/>
      <c r="K20" s="15"/>
      <c r="L20" s="15"/>
      <c r="M20" s="15"/>
      <c r="N20" s="38">
        <v>3000</v>
      </c>
      <c r="O20" s="15"/>
      <c r="P20" s="15"/>
      <c r="Q20" s="15"/>
    </row>
    <row r="21" spans="2:17" ht="12.75">
      <c r="B21" s="8" t="s">
        <v>25</v>
      </c>
      <c r="C21" s="8" t="s">
        <v>26</v>
      </c>
      <c r="D21" s="37" t="s">
        <v>27</v>
      </c>
      <c r="E21" s="15"/>
      <c r="F21" s="15"/>
      <c r="G21" s="15"/>
      <c r="H21" s="15"/>
      <c r="I21" s="15"/>
      <c r="J21" s="15"/>
      <c r="K21" s="15"/>
      <c r="L21" s="15"/>
      <c r="M21" s="15"/>
      <c r="N21" s="38">
        <v>14000</v>
      </c>
      <c r="O21" s="15"/>
      <c r="P21" s="15"/>
      <c r="Q21" s="15"/>
    </row>
    <row r="22" spans="2:17" ht="12.75">
      <c r="B22" s="8" t="s">
        <v>28</v>
      </c>
      <c r="C22" s="8" t="s">
        <v>29</v>
      </c>
      <c r="D22" s="37" t="s">
        <v>30</v>
      </c>
      <c r="E22" s="15"/>
      <c r="F22" s="15"/>
      <c r="G22" s="15"/>
      <c r="H22" s="15"/>
      <c r="I22" s="15"/>
      <c r="J22" s="15"/>
      <c r="K22" s="15"/>
      <c r="L22" s="15"/>
      <c r="M22" s="15"/>
      <c r="N22" s="38">
        <v>10000</v>
      </c>
      <c r="O22" s="15"/>
      <c r="P22" s="15"/>
      <c r="Q22" s="15"/>
    </row>
    <row r="23" spans="2:17" ht="12.75">
      <c r="B23" s="8" t="s">
        <v>31</v>
      </c>
      <c r="C23" s="8" t="s">
        <v>32</v>
      </c>
      <c r="D23" s="37" t="s">
        <v>33</v>
      </c>
      <c r="E23" s="15"/>
      <c r="F23" s="15"/>
      <c r="G23" s="15"/>
      <c r="H23" s="15"/>
      <c r="I23" s="15"/>
      <c r="J23" s="15"/>
      <c r="K23" s="15"/>
      <c r="L23" s="15"/>
      <c r="M23" s="15"/>
      <c r="N23" s="38">
        <v>0</v>
      </c>
      <c r="O23" s="15"/>
      <c r="P23" s="15"/>
      <c r="Q23" s="15"/>
    </row>
    <row r="24" spans="2:17" ht="12.75">
      <c r="B24" s="8" t="s">
        <v>34</v>
      </c>
      <c r="C24" s="8" t="s">
        <v>35</v>
      </c>
      <c r="D24" s="37" t="s">
        <v>36</v>
      </c>
      <c r="E24" s="15"/>
      <c r="F24" s="15"/>
      <c r="G24" s="15"/>
      <c r="H24" s="15"/>
      <c r="I24" s="15"/>
      <c r="J24" s="15"/>
      <c r="K24" s="15"/>
      <c r="L24" s="15"/>
      <c r="M24" s="15"/>
      <c r="N24" s="38">
        <v>17000</v>
      </c>
      <c r="O24" s="15"/>
      <c r="P24" s="15"/>
      <c r="Q24" s="15"/>
    </row>
    <row r="25" spans="2:17" ht="12.75">
      <c r="B25" s="8" t="s">
        <v>37</v>
      </c>
      <c r="C25" s="8" t="s">
        <v>38</v>
      </c>
      <c r="D25" s="37" t="s">
        <v>39</v>
      </c>
      <c r="E25" s="15"/>
      <c r="F25" s="15"/>
      <c r="G25" s="15"/>
      <c r="H25" s="15"/>
      <c r="I25" s="15"/>
      <c r="J25" s="15"/>
      <c r="K25" s="15"/>
      <c r="L25" s="15"/>
      <c r="M25" s="15"/>
      <c r="N25" s="38">
        <v>57000</v>
      </c>
      <c r="O25" s="15"/>
      <c r="P25" s="15"/>
      <c r="Q25" s="15"/>
    </row>
    <row r="26" spans="2:17" ht="12.75">
      <c r="B26" s="8" t="s">
        <v>40</v>
      </c>
      <c r="C26" s="8" t="s">
        <v>41</v>
      </c>
      <c r="D26" s="37" t="s">
        <v>42</v>
      </c>
      <c r="E26" s="15"/>
      <c r="F26" s="15"/>
      <c r="G26" s="15"/>
      <c r="H26" s="15"/>
      <c r="I26" s="15"/>
      <c r="J26" s="15"/>
      <c r="K26" s="15"/>
      <c r="L26" s="15"/>
      <c r="M26" s="15"/>
      <c r="N26" s="38">
        <v>2000</v>
      </c>
      <c r="O26" s="15"/>
      <c r="P26" s="15"/>
      <c r="Q26" s="15"/>
    </row>
    <row r="27" spans="2:17" ht="12.75">
      <c r="B27" s="8" t="s">
        <v>43</v>
      </c>
      <c r="C27" s="8" t="s">
        <v>44</v>
      </c>
      <c r="D27" s="37" t="s">
        <v>45</v>
      </c>
      <c r="E27" s="15"/>
      <c r="F27" s="15"/>
      <c r="G27" s="15"/>
      <c r="H27" s="15"/>
      <c r="I27" s="15"/>
      <c r="J27" s="15"/>
      <c r="K27" s="15"/>
      <c r="L27" s="15"/>
      <c r="M27" s="15"/>
      <c r="N27" s="38">
        <v>4000</v>
      </c>
      <c r="O27" s="15"/>
      <c r="P27" s="15"/>
      <c r="Q27" s="15"/>
    </row>
    <row r="28" spans="2:17" ht="12.75">
      <c r="B28" s="8" t="s">
        <v>46</v>
      </c>
      <c r="C28" s="8" t="s">
        <v>47</v>
      </c>
      <c r="D28" s="37" t="s">
        <v>48</v>
      </c>
      <c r="E28" s="15"/>
      <c r="F28" s="15"/>
      <c r="G28" s="15"/>
      <c r="H28" s="15"/>
      <c r="I28" s="15"/>
      <c r="J28" s="15"/>
      <c r="K28" s="15"/>
      <c r="L28" s="15"/>
      <c r="M28" s="15"/>
      <c r="N28" s="38">
        <v>6600</v>
      </c>
      <c r="O28" s="15"/>
      <c r="P28" s="15"/>
      <c r="Q28" s="15"/>
    </row>
    <row r="29" spans="2:17" ht="12.75">
      <c r="B29" s="8" t="s">
        <v>49</v>
      </c>
      <c r="C29" s="8" t="s">
        <v>50</v>
      </c>
      <c r="D29" s="37" t="s">
        <v>51</v>
      </c>
      <c r="E29" s="15"/>
      <c r="F29" s="15"/>
      <c r="G29" s="15"/>
      <c r="H29" s="15"/>
      <c r="I29" s="15"/>
      <c r="J29" s="15"/>
      <c r="K29" s="15"/>
      <c r="L29" s="15"/>
      <c r="M29" s="15"/>
      <c r="N29" s="38">
        <v>5500</v>
      </c>
      <c r="O29" s="15"/>
      <c r="P29" s="15"/>
      <c r="Q29" s="15"/>
    </row>
    <row r="30" spans="2:17" ht="12.75">
      <c r="B30" s="8" t="s">
        <v>52</v>
      </c>
      <c r="C30" s="8" t="s">
        <v>53</v>
      </c>
      <c r="D30" s="37" t="s">
        <v>54</v>
      </c>
      <c r="E30" s="15"/>
      <c r="F30" s="15"/>
      <c r="G30" s="15"/>
      <c r="H30" s="15"/>
      <c r="I30" s="15"/>
      <c r="J30" s="15"/>
      <c r="K30" s="15"/>
      <c r="L30" s="15"/>
      <c r="M30" s="15"/>
      <c r="N30" s="38">
        <v>0</v>
      </c>
      <c r="O30" s="15"/>
      <c r="P30" s="15"/>
      <c r="Q30" s="15"/>
    </row>
    <row r="31" spans="2:17" ht="12.75">
      <c r="B31" s="8" t="s">
        <v>55</v>
      </c>
      <c r="C31" s="8" t="s">
        <v>56</v>
      </c>
      <c r="D31" s="37" t="s">
        <v>57</v>
      </c>
      <c r="E31" s="15"/>
      <c r="F31" s="15"/>
      <c r="G31" s="15"/>
      <c r="H31" s="15"/>
      <c r="I31" s="15"/>
      <c r="J31" s="15"/>
      <c r="K31" s="15"/>
      <c r="L31" s="15"/>
      <c r="M31" s="15"/>
      <c r="N31" s="38">
        <v>1000</v>
      </c>
      <c r="O31" s="15"/>
      <c r="P31" s="15"/>
      <c r="Q31" s="15"/>
    </row>
    <row r="32" spans="2:17" ht="12.75">
      <c r="B32" s="8" t="s">
        <v>58</v>
      </c>
      <c r="C32" s="8" t="s">
        <v>59</v>
      </c>
      <c r="D32" s="37" t="s">
        <v>60</v>
      </c>
      <c r="E32" s="15"/>
      <c r="F32" s="15"/>
      <c r="G32" s="15"/>
      <c r="H32" s="15"/>
      <c r="I32" s="15"/>
      <c r="J32" s="15"/>
      <c r="K32" s="15"/>
      <c r="L32" s="15"/>
      <c r="M32" s="15"/>
      <c r="N32" s="38">
        <v>7500</v>
      </c>
      <c r="O32" s="15"/>
      <c r="P32" s="15"/>
      <c r="Q32" s="15"/>
    </row>
    <row r="33" spans="2:17" ht="12.75">
      <c r="B33" s="8" t="s">
        <v>61</v>
      </c>
      <c r="C33" s="8" t="s">
        <v>62</v>
      </c>
      <c r="D33" s="37" t="s">
        <v>63</v>
      </c>
      <c r="E33" s="15"/>
      <c r="F33" s="15"/>
      <c r="G33" s="15"/>
      <c r="H33" s="15"/>
      <c r="I33" s="15"/>
      <c r="J33" s="15"/>
      <c r="K33" s="15"/>
      <c r="L33" s="15"/>
      <c r="M33" s="15"/>
      <c r="N33" s="38">
        <v>2000</v>
      </c>
      <c r="O33" s="15"/>
      <c r="P33" s="15"/>
      <c r="Q33" s="15"/>
    </row>
    <row r="34" spans="2:17" ht="12.75">
      <c r="B34" s="8" t="s">
        <v>64</v>
      </c>
      <c r="C34" s="8" t="s">
        <v>65</v>
      </c>
      <c r="D34" s="37" t="s">
        <v>66</v>
      </c>
      <c r="E34" s="15"/>
      <c r="F34" s="15"/>
      <c r="G34" s="15"/>
      <c r="H34" s="15"/>
      <c r="I34" s="15"/>
      <c r="J34" s="15"/>
      <c r="K34" s="15"/>
      <c r="L34" s="15"/>
      <c r="M34" s="15"/>
      <c r="N34" s="38">
        <v>246183</v>
      </c>
      <c r="O34" s="15"/>
      <c r="P34" s="15"/>
      <c r="Q34" s="15"/>
    </row>
    <row r="35" spans="2:17" ht="12.75">
      <c r="B35" s="8" t="s">
        <v>67</v>
      </c>
      <c r="C35" s="8" t="s">
        <v>68</v>
      </c>
      <c r="D35" s="37" t="s">
        <v>69</v>
      </c>
      <c r="E35" s="15"/>
      <c r="F35" s="15"/>
      <c r="G35" s="15"/>
      <c r="H35" s="15"/>
      <c r="I35" s="15"/>
      <c r="J35" s="15"/>
      <c r="K35" s="15"/>
      <c r="L35" s="15"/>
      <c r="M35" s="15"/>
      <c r="N35" s="38">
        <v>60000</v>
      </c>
      <c r="O35" s="15"/>
      <c r="P35" s="15"/>
      <c r="Q35" s="15"/>
    </row>
    <row r="36" spans="2:17" ht="12.75">
      <c r="B36" s="8" t="s">
        <v>70</v>
      </c>
      <c r="C36" s="8" t="s">
        <v>71</v>
      </c>
      <c r="D36" s="37" t="s">
        <v>72</v>
      </c>
      <c r="E36" s="15"/>
      <c r="F36" s="15"/>
      <c r="G36" s="15"/>
      <c r="H36" s="15"/>
      <c r="I36" s="15"/>
      <c r="J36" s="15"/>
      <c r="K36" s="15"/>
      <c r="L36" s="15"/>
      <c r="M36" s="15"/>
      <c r="N36" s="38">
        <v>1000</v>
      </c>
      <c r="O36" s="15"/>
      <c r="P36" s="15"/>
      <c r="Q36" s="15"/>
    </row>
    <row r="37" spans="2:17" ht="12.75">
      <c r="B37" s="8" t="s">
        <v>73</v>
      </c>
      <c r="C37" s="8" t="s">
        <v>74</v>
      </c>
      <c r="D37" s="37" t="s">
        <v>75</v>
      </c>
      <c r="E37" s="15"/>
      <c r="F37" s="15"/>
      <c r="G37" s="15"/>
      <c r="H37" s="15"/>
      <c r="I37" s="15"/>
      <c r="J37" s="15"/>
      <c r="K37" s="15"/>
      <c r="L37" s="15"/>
      <c r="M37" s="15"/>
      <c r="N37" s="38">
        <v>18000</v>
      </c>
      <c r="O37" s="15"/>
      <c r="P37" s="15"/>
      <c r="Q37" s="15"/>
    </row>
    <row r="38" spans="2:17" ht="12.75">
      <c r="B38" s="8" t="s">
        <v>76</v>
      </c>
      <c r="C38" s="8" t="s">
        <v>77</v>
      </c>
      <c r="D38" s="37" t="s">
        <v>78</v>
      </c>
      <c r="E38" s="15"/>
      <c r="F38" s="15"/>
      <c r="G38" s="15"/>
      <c r="H38" s="15"/>
      <c r="I38" s="15"/>
      <c r="J38" s="15"/>
      <c r="K38" s="15"/>
      <c r="L38" s="15"/>
      <c r="M38" s="15"/>
      <c r="N38" s="38">
        <v>0</v>
      </c>
      <c r="O38" s="15"/>
      <c r="P38" s="15"/>
      <c r="Q38" s="15"/>
    </row>
    <row r="39" spans="2:17" ht="12.75">
      <c r="B39" s="8" t="s">
        <v>79</v>
      </c>
      <c r="C39" s="8" t="s">
        <v>80</v>
      </c>
      <c r="D39" s="37" t="s">
        <v>81</v>
      </c>
      <c r="E39" s="15"/>
      <c r="F39" s="15"/>
      <c r="G39" s="15"/>
      <c r="H39" s="15"/>
      <c r="I39" s="15"/>
      <c r="J39" s="15"/>
      <c r="K39" s="15"/>
      <c r="L39" s="15"/>
      <c r="M39" s="15"/>
      <c r="N39" s="38">
        <v>3500</v>
      </c>
      <c r="O39" s="15"/>
      <c r="P39" s="15"/>
      <c r="Q39" s="15"/>
    </row>
    <row r="40" spans="2:17" ht="12.75">
      <c r="B40" s="8" t="s">
        <v>82</v>
      </c>
      <c r="C40" s="8" t="s">
        <v>83</v>
      </c>
      <c r="D40" s="37" t="s">
        <v>84</v>
      </c>
      <c r="E40" s="15"/>
      <c r="F40" s="15"/>
      <c r="G40" s="15"/>
      <c r="H40" s="15"/>
      <c r="I40" s="15"/>
      <c r="J40" s="15"/>
      <c r="K40" s="15"/>
      <c r="L40" s="15"/>
      <c r="M40" s="15"/>
      <c r="N40" s="38">
        <v>3200</v>
      </c>
      <c r="O40" s="15"/>
      <c r="P40" s="15"/>
      <c r="Q40" s="15"/>
    </row>
    <row r="41" spans="2:17" ht="12.75">
      <c r="B41" s="8" t="s">
        <v>85</v>
      </c>
      <c r="C41" s="8" t="s">
        <v>86</v>
      </c>
      <c r="D41" s="37" t="s">
        <v>87</v>
      </c>
      <c r="E41" s="15"/>
      <c r="F41" s="15"/>
      <c r="G41" s="15"/>
      <c r="H41" s="15"/>
      <c r="I41" s="15"/>
      <c r="J41" s="15"/>
      <c r="K41" s="15"/>
      <c r="L41" s="15"/>
      <c r="M41" s="15"/>
      <c r="N41" s="38">
        <v>0</v>
      </c>
      <c r="O41" s="15"/>
      <c r="P41" s="15"/>
      <c r="Q41" s="15"/>
    </row>
    <row r="42" spans="2:17" ht="12.75">
      <c r="B42" s="8" t="s">
        <v>88</v>
      </c>
      <c r="C42" s="8" t="s">
        <v>89</v>
      </c>
      <c r="D42" s="37" t="s">
        <v>90</v>
      </c>
      <c r="E42" s="15"/>
      <c r="F42" s="15"/>
      <c r="G42" s="15"/>
      <c r="H42" s="15"/>
      <c r="I42" s="15"/>
      <c r="J42" s="15"/>
      <c r="K42" s="15"/>
      <c r="L42" s="15"/>
      <c r="M42" s="15"/>
      <c r="N42" s="38">
        <v>0</v>
      </c>
      <c r="O42" s="15"/>
      <c r="P42" s="15"/>
      <c r="Q42" s="15"/>
    </row>
    <row r="43" spans="2:17" ht="12.75">
      <c r="B43" s="8" t="s">
        <v>91</v>
      </c>
      <c r="C43" s="8" t="s">
        <v>92</v>
      </c>
      <c r="D43" s="37" t="s">
        <v>93</v>
      </c>
      <c r="E43" s="15"/>
      <c r="F43" s="15"/>
      <c r="G43" s="15"/>
      <c r="H43" s="15"/>
      <c r="I43" s="15"/>
      <c r="J43" s="15"/>
      <c r="K43" s="15"/>
      <c r="L43" s="15"/>
      <c r="M43" s="15"/>
      <c r="N43" s="38">
        <v>0</v>
      </c>
      <c r="O43" s="15"/>
      <c r="P43" s="15"/>
      <c r="Q43" s="15"/>
    </row>
    <row r="44" spans="2:17" ht="12.75">
      <c r="B44" s="8" t="s">
        <v>94</v>
      </c>
      <c r="C44" s="8" t="s">
        <v>95</v>
      </c>
      <c r="D44" s="37" t="s">
        <v>96</v>
      </c>
      <c r="E44" s="15"/>
      <c r="F44" s="15"/>
      <c r="G44" s="15"/>
      <c r="H44" s="15"/>
      <c r="I44" s="15"/>
      <c r="J44" s="15"/>
      <c r="K44" s="15"/>
      <c r="L44" s="15"/>
      <c r="M44" s="15"/>
      <c r="N44" s="38">
        <v>8500</v>
      </c>
      <c r="O44" s="15"/>
      <c r="P44" s="15"/>
      <c r="Q44" s="15"/>
    </row>
    <row r="45" spans="2:17" ht="12.75">
      <c r="B45" s="8" t="s">
        <v>97</v>
      </c>
      <c r="C45" s="8" t="s">
        <v>98</v>
      </c>
      <c r="D45" s="37" t="s">
        <v>99</v>
      </c>
      <c r="E45" s="15"/>
      <c r="F45" s="15"/>
      <c r="G45" s="15"/>
      <c r="H45" s="15"/>
      <c r="I45" s="15"/>
      <c r="J45" s="15"/>
      <c r="K45" s="15"/>
      <c r="L45" s="15"/>
      <c r="M45" s="15"/>
      <c r="N45" s="38">
        <v>0</v>
      </c>
      <c r="O45" s="15"/>
      <c r="P45" s="15"/>
      <c r="Q45" s="15"/>
    </row>
    <row r="46" spans="2:17" ht="12.75">
      <c r="B46" s="8" t="s">
        <v>100</v>
      </c>
      <c r="C46" s="8" t="s">
        <v>101</v>
      </c>
      <c r="D46" s="37" t="s">
        <v>102</v>
      </c>
      <c r="E46" s="15"/>
      <c r="F46" s="15"/>
      <c r="G46" s="15"/>
      <c r="H46" s="15"/>
      <c r="I46" s="15"/>
      <c r="J46" s="15"/>
      <c r="K46" s="15"/>
      <c r="L46" s="15"/>
      <c r="M46" s="15"/>
      <c r="N46" s="38">
        <v>5000</v>
      </c>
      <c r="O46" s="15"/>
      <c r="P46" s="15"/>
      <c r="Q46" s="15"/>
    </row>
    <row r="47" spans="2:17" ht="12.75">
      <c r="B47" s="8" t="s">
        <v>103</v>
      </c>
      <c r="C47" s="8" t="s">
        <v>104</v>
      </c>
      <c r="D47" s="37" t="s">
        <v>105</v>
      </c>
      <c r="E47" s="15"/>
      <c r="F47" s="15"/>
      <c r="G47" s="15"/>
      <c r="H47" s="15"/>
      <c r="I47" s="15"/>
      <c r="J47" s="15"/>
      <c r="K47" s="15"/>
      <c r="L47" s="15"/>
      <c r="M47" s="15"/>
      <c r="N47" s="38">
        <v>0</v>
      </c>
      <c r="O47" s="15"/>
      <c r="P47" s="15"/>
      <c r="Q47" s="15"/>
    </row>
    <row r="48" spans="2:17" ht="12.75">
      <c r="B48" s="8" t="s">
        <v>106</v>
      </c>
      <c r="C48" s="8" t="s">
        <v>107</v>
      </c>
      <c r="D48" s="37" t="s">
        <v>108</v>
      </c>
      <c r="E48" s="15"/>
      <c r="F48" s="15"/>
      <c r="G48" s="15"/>
      <c r="H48" s="15"/>
      <c r="I48" s="15"/>
      <c r="J48" s="15"/>
      <c r="K48" s="15"/>
      <c r="L48" s="15"/>
      <c r="M48" s="15"/>
      <c r="N48" s="38">
        <v>4500</v>
      </c>
      <c r="O48" s="15"/>
      <c r="P48" s="15"/>
      <c r="Q48" s="15"/>
    </row>
    <row r="49" spans="2:17" ht="12.75">
      <c r="B49" s="8" t="s">
        <v>109</v>
      </c>
      <c r="C49" s="8" t="s">
        <v>110</v>
      </c>
      <c r="D49" s="37" t="s">
        <v>111</v>
      </c>
      <c r="E49" s="15"/>
      <c r="F49" s="15"/>
      <c r="G49" s="15"/>
      <c r="H49" s="15"/>
      <c r="I49" s="15"/>
      <c r="J49" s="15"/>
      <c r="K49" s="15"/>
      <c r="L49" s="15"/>
      <c r="M49" s="15"/>
      <c r="N49" s="38">
        <v>0</v>
      </c>
      <c r="O49" s="15"/>
      <c r="P49" s="15"/>
      <c r="Q49" s="15"/>
    </row>
    <row r="50" spans="2:17" ht="12.75">
      <c r="B50" s="8" t="s">
        <v>112</v>
      </c>
      <c r="C50" s="8" t="s">
        <v>113</v>
      </c>
      <c r="D50" s="37" t="s">
        <v>114</v>
      </c>
      <c r="E50" s="15"/>
      <c r="F50" s="15"/>
      <c r="G50" s="15"/>
      <c r="H50" s="15"/>
      <c r="I50" s="15"/>
      <c r="J50" s="15"/>
      <c r="K50" s="15"/>
      <c r="L50" s="15"/>
      <c r="M50" s="15"/>
      <c r="N50" s="38">
        <v>0</v>
      </c>
      <c r="O50" s="15"/>
      <c r="P50" s="15"/>
      <c r="Q50" s="15"/>
    </row>
    <row r="51" spans="2:17" ht="12.75">
      <c r="B51" s="8" t="s">
        <v>115</v>
      </c>
      <c r="C51" s="8" t="s">
        <v>116</v>
      </c>
      <c r="D51" s="37" t="s">
        <v>117</v>
      </c>
      <c r="E51" s="15"/>
      <c r="F51" s="15"/>
      <c r="G51" s="15"/>
      <c r="H51" s="15"/>
      <c r="I51" s="15"/>
      <c r="J51" s="15"/>
      <c r="K51" s="15"/>
      <c r="L51" s="15"/>
      <c r="M51" s="15"/>
      <c r="N51" s="38">
        <v>1500</v>
      </c>
      <c r="O51" s="15"/>
      <c r="P51" s="15"/>
      <c r="Q51" s="15"/>
    </row>
    <row r="52" spans="2:17" ht="12.75">
      <c r="B52" s="8" t="s">
        <v>118</v>
      </c>
      <c r="C52" s="8" t="s">
        <v>119</v>
      </c>
      <c r="D52" s="37" t="s">
        <v>120</v>
      </c>
      <c r="E52" s="15"/>
      <c r="F52" s="15"/>
      <c r="G52" s="15"/>
      <c r="H52" s="15"/>
      <c r="I52" s="15"/>
      <c r="J52" s="15"/>
      <c r="K52" s="15"/>
      <c r="L52" s="15"/>
      <c r="M52" s="15"/>
      <c r="N52" s="38">
        <v>0</v>
      </c>
      <c r="O52" s="15"/>
      <c r="P52" s="15"/>
      <c r="Q52" s="15"/>
    </row>
    <row r="53" spans="2:17" ht="12.75">
      <c r="B53" s="8" t="s">
        <v>121</v>
      </c>
      <c r="C53" s="8" t="s">
        <v>122</v>
      </c>
      <c r="D53" s="37" t="s">
        <v>123</v>
      </c>
      <c r="E53" s="15"/>
      <c r="F53" s="15"/>
      <c r="G53" s="15"/>
      <c r="H53" s="15"/>
      <c r="I53" s="15"/>
      <c r="J53" s="15"/>
      <c r="K53" s="15"/>
      <c r="L53" s="15"/>
      <c r="M53" s="15"/>
      <c r="N53" s="38">
        <v>0</v>
      </c>
      <c r="O53" s="15"/>
      <c r="P53" s="15"/>
      <c r="Q53" s="15"/>
    </row>
    <row r="54" spans="2:17" ht="12.75">
      <c r="B54" s="8" t="s">
        <v>124</v>
      </c>
      <c r="C54" s="8" t="s">
        <v>125</v>
      </c>
      <c r="D54" s="37" t="s">
        <v>126</v>
      </c>
      <c r="E54" s="15"/>
      <c r="F54" s="15"/>
      <c r="G54" s="15"/>
      <c r="H54" s="15"/>
      <c r="I54" s="15"/>
      <c r="J54" s="15"/>
      <c r="K54" s="15"/>
      <c r="L54" s="15"/>
      <c r="M54" s="15"/>
      <c r="N54" s="38">
        <v>3000</v>
      </c>
      <c r="O54" s="15"/>
      <c r="P54" s="15"/>
      <c r="Q54" s="15"/>
    </row>
    <row r="55" spans="2:17" ht="12.75">
      <c r="B55" s="8" t="s">
        <v>127</v>
      </c>
      <c r="C55" s="8" t="s">
        <v>128</v>
      </c>
      <c r="D55" s="37" t="s">
        <v>129</v>
      </c>
      <c r="E55" s="15"/>
      <c r="F55" s="15"/>
      <c r="G55" s="15"/>
      <c r="H55" s="15"/>
      <c r="I55" s="15"/>
      <c r="J55" s="15"/>
      <c r="K55" s="15"/>
      <c r="L55" s="15"/>
      <c r="M55" s="15"/>
      <c r="N55" s="38">
        <v>0</v>
      </c>
      <c r="O55" s="15"/>
      <c r="P55" s="15"/>
      <c r="Q55" s="15"/>
    </row>
    <row r="56" spans="2:17" ht="12.75">
      <c r="B56" s="8" t="s">
        <v>130</v>
      </c>
      <c r="C56" s="8" t="s">
        <v>131</v>
      </c>
      <c r="D56" s="37" t="s">
        <v>132</v>
      </c>
      <c r="E56" s="15"/>
      <c r="F56" s="15"/>
      <c r="G56" s="15"/>
      <c r="H56" s="15"/>
      <c r="I56" s="15"/>
      <c r="J56" s="15"/>
      <c r="K56" s="15"/>
      <c r="L56" s="15"/>
      <c r="M56" s="15"/>
      <c r="N56" s="38">
        <v>0</v>
      </c>
      <c r="O56" s="15"/>
      <c r="P56" s="15"/>
      <c r="Q56" s="15"/>
    </row>
    <row r="57" spans="2:17" ht="18" customHeight="1">
      <c r="B57" s="33" t="s">
        <v>133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34">
        <v>0</v>
      </c>
      <c r="O57" s="15"/>
      <c r="P57" s="15"/>
      <c r="Q57" s="15"/>
    </row>
    <row r="58" spans="2:17" ht="18" customHeight="1">
      <c r="B58" s="35" t="s">
        <v>12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36">
        <f>SUM(N59:Q63)</f>
        <v>0</v>
      </c>
      <c r="O58" s="15"/>
      <c r="P58" s="15"/>
      <c r="Q58" s="15"/>
    </row>
    <row r="59" spans="2:17" ht="12.75">
      <c r="B59" s="8" t="s">
        <v>67</v>
      </c>
      <c r="C59" s="8" t="s">
        <v>134</v>
      </c>
      <c r="D59" s="37" t="s">
        <v>69</v>
      </c>
      <c r="E59" s="15"/>
      <c r="F59" s="15"/>
      <c r="G59" s="15"/>
      <c r="H59" s="15"/>
      <c r="I59" s="15"/>
      <c r="J59" s="15"/>
      <c r="K59" s="15"/>
      <c r="L59" s="15"/>
      <c r="M59" s="15"/>
      <c r="N59" s="38">
        <v>0</v>
      </c>
      <c r="O59" s="15"/>
      <c r="P59" s="15"/>
      <c r="Q59" s="15"/>
    </row>
    <row r="60" spans="2:17" ht="12.75">
      <c r="B60" s="8" t="s">
        <v>135</v>
      </c>
      <c r="C60" s="8" t="s">
        <v>136</v>
      </c>
      <c r="D60" s="37" t="s">
        <v>137</v>
      </c>
      <c r="E60" s="15"/>
      <c r="F60" s="15"/>
      <c r="G60" s="15"/>
      <c r="H60" s="15"/>
      <c r="I60" s="15"/>
      <c r="J60" s="15"/>
      <c r="K60" s="15"/>
      <c r="L60" s="15"/>
      <c r="M60" s="15"/>
      <c r="N60" s="38">
        <v>0</v>
      </c>
      <c r="O60" s="15"/>
      <c r="P60" s="15"/>
      <c r="Q60" s="15"/>
    </row>
    <row r="61" spans="2:17" ht="12.75">
      <c r="B61" s="8" t="s">
        <v>138</v>
      </c>
      <c r="C61" s="8" t="s">
        <v>139</v>
      </c>
      <c r="D61" s="37" t="s">
        <v>140</v>
      </c>
      <c r="E61" s="15"/>
      <c r="F61" s="15"/>
      <c r="G61" s="15"/>
      <c r="H61" s="15"/>
      <c r="I61" s="15"/>
      <c r="J61" s="15"/>
      <c r="K61" s="15"/>
      <c r="L61" s="15"/>
      <c r="M61" s="15"/>
      <c r="N61" s="38">
        <v>0</v>
      </c>
      <c r="O61" s="15"/>
      <c r="P61" s="15"/>
      <c r="Q61" s="15"/>
    </row>
    <row r="62" spans="2:17" ht="12.75">
      <c r="B62" s="8" t="s">
        <v>141</v>
      </c>
      <c r="C62" s="8" t="s">
        <v>142</v>
      </c>
      <c r="D62" s="37" t="s">
        <v>143</v>
      </c>
      <c r="E62" s="15"/>
      <c r="F62" s="15"/>
      <c r="G62" s="15"/>
      <c r="H62" s="15"/>
      <c r="I62" s="15"/>
      <c r="J62" s="15"/>
      <c r="K62" s="15"/>
      <c r="L62" s="15"/>
      <c r="M62" s="15"/>
      <c r="N62" s="38">
        <v>0</v>
      </c>
      <c r="O62" s="15"/>
      <c r="P62" s="15"/>
      <c r="Q62" s="15"/>
    </row>
    <row r="63" spans="2:17" ht="12.75">
      <c r="B63" s="8" t="s">
        <v>144</v>
      </c>
      <c r="C63" s="8" t="s">
        <v>145</v>
      </c>
      <c r="D63" s="37" t="s">
        <v>146</v>
      </c>
      <c r="E63" s="15"/>
      <c r="F63" s="15"/>
      <c r="G63" s="15"/>
      <c r="H63" s="15"/>
      <c r="I63" s="15"/>
      <c r="J63" s="15"/>
      <c r="K63" s="15"/>
      <c r="L63" s="15"/>
      <c r="M63" s="15"/>
      <c r="N63" s="38">
        <v>0</v>
      </c>
      <c r="O63" s="15"/>
      <c r="P63" s="15"/>
      <c r="Q63" s="15"/>
    </row>
    <row r="64" spans="2:17" ht="18" customHeight="1">
      <c r="B64" s="33" t="s">
        <v>147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34">
        <f>N65</f>
        <v>31231</v>
      </c>
      <c r="O64" s="15"/>
      <c r="P64" s="15"/>
      <c r="Q64" s="15"/>
    </row>
    <row r="65" spans="2:17" ht="18" customHeight="1">
      <c r="B65" s="35" t="s">
        <v>12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36">
        <f>N66+N67+N68</f>
        <v>31231</v>
      </c>
      <c r="O65" s="15"/>
      <c r="P65" s="15"/>
      <c r="Q65" s="15"/>
    </row>
    <row r="66" spans="2:17" ht="12.75">
      <c r="B66" s="8" t="s">
        <v>148</v>
      </c>
      <c r="C66" s="8" t="s">
        <v>149</v>
      </c>
      <c r="D66" s="37" t="s">
        <v>150</v>
      </c>
      <c r="E66" s="15"/>
      <c r="F66" s="15"/>
      <c r="G66" s="15"/>
      <c r="H66" s="15"/>
      <c r="I66" s="15"/>
      <c r="J66" s="15"/>
      <c r="K66" s="15"/>
      <c r="L66" s="15"/>
      <c r="M66" s="15"/>
      <c r="N66" s="38">
        <v>26231</v>
      </c>
      <c r="O66" s="15"/>
      <c r="P66" s="15"/>
      <c r="Q66" s="15"/>
    </row>
    <row r="67" spans="2:17" ht="12.75">
      <c r="B67" s="8" t="s">
        <v>151</v>
      </c>
      <c r="C67" s="8" t="s">
        <v>152</v>
      </c>
      <c r="D67" s="37" t="s">
        <v>153</v>
      </c>
      <c r="E67" s="15"/>
      <c r="F67" s="15"/>
      <c r="G67" s="15"/>
      <c r="H67" s="15"/>
      <c r="I67" s="15"/>
      <c r="J67" s="15"/>
      <c r="K67" s="15"/>
      <c r="L67" s="15"/>
      <c r="M67" s="15"/>
      <c r="N67" s="38">
        <v>5000</v>
      </c>
      <c r="O67" s="15"/>
      <c r="P67" s="15"/>
      <c r="Q67" s="15"/>
    </row>
    <row r="68" spans="2:17" ht="12.75">
      <c r="B68" s="8" t="s">
        <v>154</v>
      </c>
      <c r="C68" s="8" t="s">
        <v>155</v>
      </c>
      <c r="D68" s="37" t="s">
        <v>156</v>
      </c>
      <c r="E68" s="15"/>
      <c r="F68" s="15"/>
      <c r="G68" s="15"/>
      <c r="H68" s="15"/>
      <c r="I68" s="15"/>
      <c r="J68" s="15"/>
      <c r="K68" s="15"/>
      <c r="L68" s="15"/>
      <c r="M68" s="15"/>
      <c r="N68" s="38">
        <v>0</v>
      </c>
      <c r="O68" s="15"/>
      <c r="P68" s="15"/>
      <c r="Q68" s="15"/>
    </row>
    <row r="69" spans="2:17" ht="18" customHeight="1">
      <c r="B69" s="30" t="s">
        <v>157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39">
        <f>N70</f>
        <v>135000</v>
      </c>
      <c r="O69" s="15"/>
      <c r="P69" s="15"/>
      <c r="Q69" s="15"/>
    </row>
    <row r="70" spans="2:17" ht="18" customHeight="1">
      <c r="B70" s="33" t="s">
        <v>158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34">
        <f>N71+N74+N77+N83+N86+N89</f>
        <v>135000</v>
      </c>
      <c r="O70" s="15"/>
      <c r="P70" s="15"/>
      <c r="Q70" s="15"/>
    </row>
    <row r="71" spans="2:17" ht="18" customHeight="1">
      <c r="B71" s="35" t="s">
        <v>159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36">
        <f>N72+N73</f>
        <v>1000</v>
      </c>
      <c r="O71" s="15"/>
      <c r="P71" s="15"/>
      <c r="Q71" s="15"/>
    </row>
    <row r="72" spans="2:17" ht="12.75">
      <c r="B72" s="8" t="s">
        <v>121</v>
      </c>
      <c r="C72" s="8" t="s">
        <v>160</v>
      </c>
      <c r="D72" s="37" t="s">
        <v>123</v>
      </c>
      <c r="E72" s="15"/>
      <c r="F72" s="15"/>
      <c r="G72" s="15"/>
      <c r="H72" s="15"/>
      <c r="I72" s="15"/>
      <c r="J72" s="15"/>
      <c r="K72" s="15"/>
      <c r="L72" s="15"/>
      <c r="M72" s="15"/>
      <c r="N72" s="38">
        <v>1000</v>
      </c>
      <c r="O72" s="15"/>
      <c r="P72" s="15"/>
      <c r="Q72" s="15"/>
    </row>
    <row r="73" spans="2:17" ht="12.75">
      <c r="B73" s="8" t="s">
        <v>161</v>
      </c>
      <c r="C73" s="8" t="s">
        <v>162</v>
      </c>
      <c r="D73" s="37" t="s">
        <v>163</v>
      </c>
      <c r="E73" s="15"/>
      <c r="F73" s="15"/>
      <c r="G73" s="15"/>
      <c r="H73" s="15"/>
      <c r="I73" s="15"/>
      <c r="J73" s="15"/>
      <c r="K73" s="15"/>
      <c r="L73" s="15"/>
      <c r="M73" s="15"/>
      <c r="N73" s="38">
        <v>0</v>
      </c>
      <c r="O73" s="15"/>
      <c r="P73" s="15"/>
      <c r="Q73" s="15"/>
    </row>
    <row r="74" spans="2:17" ht="18" customHeight="1">
      <c r="B74" s="35" t="s">
        <v>164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36">
        <f>N75+N76</f>
        <v>3000</v>
      </c>
      <c r="O74" s="15"/>
      <c r="P74" s="15"/>
      <c r="Q74" s="15"/>
    </row>
    <row r="75" spans="2:17" ht="12.75">
      <c r="B75" s="8" t="s">
        <v>121</v>
      </c>
      <c r="C75" s="8" t="s">
        <v>165</v>
      </c>
      <c r="D75" s="37" t="s">
        <v>123</v>
      </c>
      <c r="E75" s="15"/>
      <c r="F75" s="15"/>
      <c r="G75" s="15"/>
      <c r="H75" s="15"/>
      <c r="I75" s="15"/>
      <c r="J75" s="15"/>
      <c r="K75" s="15"/>
      <c r="L75" s="15"/>
      <c r="M75" s="15"/>
      <c r="N75" s="38">
        <v>3000</v>
      </c>
      <c r="O75" s="15"/>
      <c r="P75" s="15"/>
      <c r="Q75" s="15"/>
    </row>
    <row r="76" spans="2:17" ht="12.75">
      <c r="B76" s="8" t="s">
        <v>161</v>
      </c>
      <c r="C76" s="8" t="s">
        <v>166</v>
      </c>
      <c r="D76" s="37" t="s">
        <v>163</v>
      </c>
      <c r="E76" s="15"/>
      <c r="F76" s="15"/>
      <c r="G76" s="15"/>
      <c r="H76" s="15"/>
      <c r="I76" s="15"/>
      <c r="J76" s="15"/>
      <c r="K76" s="15"/>
      <c r="L76" s="15"/>
      <c r="M76" s="15"/>
      <c r="N76" s="38">
        <v>0</v>
      </c>
      <c r="O76" s="15"/>
      <c r="P76" s="15"/>
      <c r="Q76" s="15"/>
    </row>
    <row r="77" spans="2:17" ht="18" customHeight="1">
      <c r="B77" s="35" t="s">
        <v>167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36">
        <f>N78+N79+N80+N81+N82</f>
        <v>120000</v>
      </c>
      <c r="O77" s="15"/>
      <c r="P77" s="15"/>
      <c r="Q77" s="15"/>
    </row>
    <row r="78" spans="2:17" ht="12.75">
      <c r="B78" s="8" t="s">
        <v>25</v>
      </c>
      <c r="C78" s="8" t="s">
        <v>168</v>
      </c>
      <c r="D78" s="37" t="s">
        <v>27</v>
      </c>
      <c r="E78" s="15"/>
      <c r="F78" s="15"/>
      <c r="G78" s="15"/>
      <c r="H78" s="15"/>
      <c r="I78" s="15"/>
      <c r="J78" s="15"/>
      <c r="K78" s="15"/>
      <c r="L78" s="15"/>
      <c r="M78" s="15"/>
      <c r="N78" s="38">
        <v>5000</v>
      </c>
      <c r="O78" s="15"/>
      <c r="P78" s="15"/>
      <c r="Q78" s="15"/>
    </row>
    <row r="79" spans="2:17" ht="12.75">
      <c r="B79" s="8" t="s">
        <v>31</v>
      </c>
      <c r="C79" s="8" t="s">
        <v>169</v>
      </c>
      <c r="D79" s="37" t="s">
        <v>33</v>
      </c>
      <c r="E79" s="15"/>
      <c r="F79" s="15"/>
      <c r="G79" s="15"/>
      <c r="H79" s="15"/>
      <c r="I79" s="15"/>
      <c r="J79" s="15"/>
      <c r="K79" s="15"/>
      <c r="L79" s="15"/>
      <c r="M79" s="15"/>
      <c r="N79" s="38">
        <v>75000</v>
      </c>
      <c r="O79" s="15"/>
      <c r="P79" s="15"/>
      <c r="Q79" s="15"/>
    </row>
    <row r="80" spans="2:17" ht="12.75">
      <c r="B80" s="8" t="s">
        <v>64</v>
      </c>
      <c r="C80" s="8" t="s">
        <v>170</v>
      </c>
      <c r="D80" s="37" t="s">
        <v>66</v>
      </c>
      <c r="E80" s="15"/>
      <c r="F80" s="15"/>
      <c r="G80" s="15"/>
      <c r="H80" s="15"/>
      <c r="I80" s="15"/>
      <c r="J80" s="15"/>
      <c r="K80" s="15"/>
      <c r="L80" s="15"/>
      <c r="M80" s="15"/>
      <c r="N80" s="38">
        <v>30000</v>
      </c>
      <c r="O80" s="15"/>
      <c r="P80" s="15"/>
      <c r="Q80" s="15"/>
    </row>
    <row r="81" spans="2:17" ht="12.75">
      <c r="B81" s="8" t="s">
        <v>121</v>
      </c>
      <c r="C81" s="8" t="s">
        <v>171</v>
      </c>
      <c r="D81" s="37" t="s">
        <v>123</v>
      </c>
      <c r="E81" s="15"/>
      <c r="F81" s="15"/>
      <c r="G81" s="15"/>
      <c r="H81" s="15"/>
      <c r="I81" s="15"/>
      <c r="J81" s="15"/>
      <c r="K81" s="15"/>
      <c r="L81" s="15"/>
      <c r="M81" s="15"/>
      <c r="N81" s="38">
        <v>10000</v>
      </c>
      <c r="O81" s="15"/>
      <c r="P81" s="15"/>
      <c r="Q81" s="15"/>
    </row>
    <row r="82" spans="2:17" ht="12.75">
      <c r="B82" s="8" t="s">
        <v>161</v>
      </c>
      <c r="C82" s="8" t="s">
        <v>172</v>
      </c>
      <c r="D82" s="37" t="s">
        <v>163</v>
      </c>
      <c r="E82" s="15"/>
      <c r="F82" s="15"/>
      <c r="G82" s="15"/>
      <c r="H82" s="15"/>
      <c r="I82" s="15"/>
      <c r="J82" s="15"/>
      <c r="K82" s="15"/>
      <c r="L82" s="15"/>
      <c r="M82" s="15"/>
      <c r="N82" s="38">
        <v>0</v>
      </c>
      <c r="O82" s="15"/>
      <c r="P82" s="15"/>
      <c r="Q82" s="15"/>
    </row>
    <row r="83" spans="2:17" ht="18" customHeight="1">
      <c r="B83" s="35" t="s">
        <v>173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36">
        <f>N84+N85</f>
        <v>2000</v>
      </c>
      <c r="O83" s="15"/>
      <c r="P83" s="15"/>
      <c r="Q83" s="15"/>
    </row>
    <row r="84" spans="2:17" ht="12.75">
      <c r="B84" s="8" t="s">
        <v>121</v>
      </c>
      <c r="C84" s="8" t="s">
        <v>174</v>
      </c>
      <c r="D84" s="37" t="s">
        <v>123</v>
      </c>
      <c r="E84" s="15"/>
      <c r="F84" s="15"/>
      <c r="G84" s="15"/>
      <c r="H84" s="15"/>
      <c r="I84" s="15"/>
      <c r="J84" s="15"/>
      <c r="K84" s="15"/>
      <c r="L84" s="15"/>
      <c r="M84" s="15"/>
      <c r="N84" s="38">
        <v>2000</v>
      </c>
      <c r="O84" s="15"/>
      <c r="P84" s="15"/>
      <c r="Q84" s="15"/>
    </row>
    <row r="85" spans="2:17" ht="12.75">
      <c r="B85" s="8" t="s">
        <v>161</v>
      </c>
      <c r="C85" s="8" t="s">
        <v>175</v>
      </c>
      <c r="D85" s="37" t="s">
        <v>163</v>
      </c>
      <c r="E85" s="15"/>
      <c r="F85" s="15"/>
      <c r="G85" s="15"/>
      <c r="H85" s="15"/>
      <c r="I85" s="15"/>
      <c r="J85" s="15"/>
      <c r="K85" s="15"/>
      <c r="L85" s="15"/>
      <c r="M85" s="15"/>
      <c r="N85" s="38">
        <v>0</v>
      </c>
      <c r="O85" s="15"/>
      <c r="P85" s="15"/>
      <c r="Q85" s="15"/>
    </row>
    <row r="86" spans="2:17" ht="18" customHeight="1">
      <c r="B86" s="35" t="s">
        <v>176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36">
        <f>N87+N88</f>
        <v>8000</v>
      </c>
      <c r="O86" s="15"/>
      <c r="P86" s="15"/>
      <c r="Q86" s="15"/>
    </row>
    <row r="87" spans="2:17" ht="12.75">
      <c r="B87" s="8" t="s">
        <v>121</v>
      </c>
      <c r="C87" s="8" t="s">
        <v>177</v>
      </c>
      <c r="D87" s="37" t="s">
        <v>123</v>
      </c>
      <c r="E87" s="15"/>
      <c r="F87" s="15"/>
      <c r="G87" s="15"/>
      <c r="H87" s="15"/>
      <c r="I87" s="15"/>
      <c r="J87" s="15"/>
      <c r="K87" s="15"/>
      <c r="L87" s="15"/>
      <c r="M87" s="15"/>
      <c r="N87" s="38">
        <v>8000</v>
      </c>
      <c r="O87" s="15"/>
      <c r="P87" s="15"/>
      <c r="Q87" s="15"/>
    </row>
    <row r="88" spans="2:17" ht="12.75">
      <c r="B88" s="8" t="s">
        <v>161</v>
      </c>
      <c r="C88" s="8" t="s">
        <v>178</v>
      </c>
      <c r="D88" s="37" t="s">
        <v>163</v>
      </c>
      <c r="E88" s="15"/>
      <c r="F88" s="15"/>
      <c r="G88" s="15"/>
      <c r="H88" s="15"/>
      <c r="I88" s="15"/>
      <c r="J88" s="15"/>
      <c r="K88" s="15"/>
      <c r="L88" s="15"/>
      <c r="M88" s="15"/>
      <c r="N88" s="38">
        <v>0</v>
      </c>
      <c r="O88" s="15"/>
      <c r="P88" s="15"/>
      <c r="Q88" s="15"/>
    </row>
    <row r="89" spans="2:17" ht="18" customHeight="1">
      <c r="B89" s="35" t="s">
        <v>179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36">
        <f>N90</f>
        <v>1000</v>
      </c>
      <c r="O89" s="15"/>
      <c r="P89" s="15"/>
      <c r="Q89" s="15"/>
    </row>
    <row r="90" spans="2:17" ht="12.75">
      <c r="B90" s="8" t="s">
        <v>121</v>
      </c>
      <c r="C90" s="8" t="s">
        <v>180</v>
      </c>
      <c r="D90" s="37" t="s">
        <v>123</v>
      </c>
      <c r="E90" s="15"/>
      <c r="F90" s="15"/>
      <c r="G90" s="15"/>
      <c r="H90" s="15"/>
      <c r="I90" s="15"/>
      <c r="J90" s="15"/>
      <c r="K90" s="15"/>
      <c r="L90" s="15"/>
      <c r="M90" s="15"/>
      <c r="N90" s="38">
        <v>1000</v>
      </c>
      <c r="O90" s="15"/>
      <c r="P90" s="15"/>
      <c r="Q90" s="15"/>
    </row>
    <row r="92" spans="2:16" ht="12.75">
      <c r="B92" s="40" t="s">
        <v>218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0"/>
      <c r="O92" s="41"/>
      <c r="P92" s="41"/>
    </row>
    <row r="93" spans="2:16" ht="12.75">
      <c r="B93" s="40" t="s">
        <v>214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0"/>
      <c r="O93" s="41"/>
      <c r="P93" s="41"/>
    </row>
    <row r="94" spans="2:16" ht="12.75">
      <c r="B94" s="11" t="s">
        <v>215</v>
      </c>
      <c r="C94" s="11" t="s">
        <v>216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>
        <v>270000</v>
      </c>
    </row>
    <row r="95" spans="10:16" ht="12.75">
      <c r="J95" s="13"/>
      <c r="K95" s="13"/>
      <c r="L95" s="13"/>
      <c r="M95" s="13"/>
      <c r="N95" s="13"/>
      <c r="O95" s="13"/>
      <c r="P95" s="13"/>
    </row>
  </sheetData>
  <sheetProtection/>
  <mergeCells count="175">
    <mergeCell ref="D90:M90"/>
    <mergeCell ref="N90:Q90"/>
    <mergeCell ref="B92:M92"/>
    <mergeCell ref="N92:P92"/>
    <mergeCell ref="B93:M93"/>
    <mergeCell ref="N93:P93"/>
    <mergeCell ref="D87:M87"/>
    <mergeCell ref="N87:Q87"/>
    <mergeCell ref="D88:M88"/>
    <mergeCell ref="N88:Q88"/>
    <mergeCell ref="B89:M89"/>
    <mergeCell ref="N89:Q89"/>
    <mergeCell ref="D84:M84"/>
    <mergeCell ref="N84:Q84"/>
    <mergeCell ref="D85:M85"/>
    <mergeCell ref="N85:Q85"/>
    <mergeCell ref="B86:M86"/>
    <mergeCell ref="N86:Q86"/>
    <mergeCell ref="D81:M81"/>
    <mergeCell ref="N81:Q81"/>
    <mergeCell ref="D82:M82"/>
    <mergeCell ref="N82:Q82"/>
    <mergeCell ref="B83:M83"/>
    <mergeCell ref="N83:Q83"/>
    <mergeCell ref="D78:M78"/>
    <mergeCell ref="N78:Q78"/>
    <mergeCell ref="D79:M79"/>
    <mergeCell ref="N79:Q79"/>
    <mergeCell ref="D80:M80"/>
    <mergeCell ref="N80:Q80"/>
    <mergeCell ref="D75:M75"/>
    <mergeCell ref="N75:Q75"/>
    <mergeCell ref="D76:M76"/>
    <mergeCell ref="N76:Q76"/>
    <mergeCell ref="B77:M77"/>
    <mergeCell ref="N77:Q77"/>
    <mergeCell ref="D72:M72"/>
    <mergeCell ref="N72:Q72"/>
    <mergeCell ref="D73:M73"/>
    <mergeCell ref="N73:Q73"/>
    <mergeCell ref="B74:M74"/>
    <mergeCell ref="N74:Q74"/>
    <mergeCell ref="B69:M69"/>
    <mergeCell ref="N69:Q69"/>
    <mergeCell ref="B70:M70"/>
    <mergeCell ref="N70:Q70"/>
    <mergeCell ref="B71:M71"/>
    <mergeCell ref="N71:Q71"/>
    <mergeCell ref="D66:M66"/>
    <mergeCell ref="N66:Q66"/>
    <mergeCell ref="D67:M67"/>
    <mergeCell ref="N67:Q67"/>
    <mergeCell ref="D68:M68"/>
    <mergeCell ref="N68:Q68"/>
    <mergeCell ref="D63:M63"/>
    <mergeCell ref="N63:Q63"/>
    <mergeCell ref="B64:M64"/>
    <mergeCell ref="N64:Q64"/>
    <mergeCell ref="B65:M65"/>
    <mergeCell ref="N65:Q65"/>
    <mergeCell ref="D60:M60"/>
    <mergeCell ref="N60:Q60"/>
    <mergeCell ref="D61:M61"/>
    <mergeCell ref="N61:Q61"/>
    <mergeCell ref="D62:M62"/>
    <mergeCell ref="N62:Q62"/>
    <mergeCell ref="B57:M57"/>
    <mergeCell ref="N57:Q57"/>
    <mergeCell ref="B58:M58"/>
    <mergeCell ref="N58:Q58"/>
    <mergeCell ref="D59:M59"/>
    <mergeCell ref="N59:Q59"/>
    <mergeCell ref="D54:M54"/>
    <mergeCell ref="N54:Q54"/>
    <mergeCell ref="D55:M55"/>
    <mergeCell ref="N55:Q55"/>
    <mergeCell ref="D56:M56"/>
    <mergeCell ref="N56:Q56"/>
    <mergeCell ref="D51:M51"/>
    <mergeCell ref="N51:Q51"/>
    <mergeCell ref="D52:M52"/>
    <mergeCell ref="N52:Q52"/>
    <mergeCell ref="D53:M53"/>
    <mergeCell ref="N53:Q53"/>
    <mergeCell ref="D48:M48"/>
    <mergeCell ref="N48:Q48"/>
    <mergeCell ref="D49:M49"/>
    <mergeCell ref="N49:Q49"/>
    <mergeCell ref="D50:M50"/>
    <mergeCell ref="N50:Q50"/>
    <mergeCell ref="D45:M45"/>
    <mergeCell ref="N45:Q45"/>
    <mergeCell ref="D46:M46"/>
    <mergeCell ref="N46:Q46"/>
    <mergeCell ref="D47:M47"/>
    <mergeCell ref="N47:Q47"/>
    <mergeCell ref="D42:M42"/>
    <mergeCell ref="N42:Q42"/>
    <mergeCell ref="D43:M43"/>
    <mergeCell ref="N43:Q43"/>
    <mergeCell ref="D44:M44"/>
    <mergeCell ref="N44:Q44"/>
    <mergeCell ref="D39:M39"/>
    <mergeCell ref="N39:Q39"/>
    <mergeCell ref="D40:M40"/>
    <mergeCell ref="N40:Q40"/>
    <mergeCell ref="D41:M41"/>
    <mergeCell ref="N41:Q41"/>
    <mergeCell ref="D36:M36"/>
    <mergeCell ref="N36:Q36"/>
    <mergeCell ref="D37:M37"/>
    <mergeCell ref="N37:Q37"/>
    <mergeCell ref="D38:M38"/>
    <mergeCell ref="N38:Q38"/>
    <mergeCell ref="D33:M33"/>
    <mergeCell ref="N33:Q33"/>
    <mergeCell ref="D34:M34"/>
    <mergeCell ref="N34:Q34"/>
    <mergeCell ref="D35:M35"/>
    <mergeCell ref="N35:Q35"/>
    <mergeCell ref="D30:M30"/>
    <mergeCell ref="N30:Q30"/>
    <mergeCell ref="D31:M31"/>
    <mergeCell ref="N31:Q31"/>
    <mergeCell ref="D32:M32"/>
    <mergeCell ref="N32:Q32"/>
    <mergeCell ref="D27:M27"/>
    <mergeCell ref="N27:Q27"/>
    <mergeCell ref="D28:M28"/>
    <mergeCell ref="N28:Q28"/>
    <mergeCell ref="D29:M29"/>
    <mergeCell ref="N29:Q29"/>
    <mergeCell ref="D24:M24"/>
    <mergeCell ref="N24:Q24"/>
    <mergeCell ref="D25:M25"/>
    <mergeCell ref="N25:Q25"/>
    <mergeCell ref="D26:M26"/>
    <mergeCell ref="N26:Q26"/>
    <mergeCell ref="D21:M21"/>
    <mergeCell ref="N21:Q21"/>
    <mergeCell ref="D22:M22"/>
    <mergeCell ref="N22:Q22"/>
    <mergeCell ref="D23:M23"/>
    <mergeCell ref="N23:Q23"/>
    <mergeCell ref="D18:M18"/>
    <mergeCell ref="N18:Q18"/>
    <mergeCell ref="D19:M19"/>
    <mergeCell ref="N19:Q19"/>
    <mergeCell ref="D20:M20"/>
    <mergeCell ref="N20:Q20"/>
    <mergeCell ref="B15:M15"/>
    <mergeCell ref="N15:Q15"/>
    <mergeCell ref="B16:M16"/>
    <mergeCell ref="N16:Q16"/>
    <mergeCell ref="D17:M17"/>
    <mergeCell ref="N17:Q17"/>
    <mergeCell ref="B12:M12"/>
    <mergeCell ref="N12:Q12"/>
    <mergeCell ref="B13:M13"/>
    <mergeCell ref="N13:Q13"/>
    <mergeCell ref="B14:M14"/>
    <mergeCell ref="N14:Q14"/>
    <mergeCell ref="G7:J7"/>
    <mergeCell ref="D9:M9"/>
    <mergeCell ref="N9:Q9"/>
    <mergeCell ref="B10:M10"/>
    <mergeCell ref="N10:Q10"/>
    <mergeCell ref="B11:M11"/>
    <mergeCell ref="N11:Q11"/>
    <mergeCell ref="B2:H2"/>
    <mergeCell ref="M2:N2"/>
    <mergeCell ref="B3:E3"/>
    <mergeCell ref="L3:N3"/>
    <mergeCell ref="B4:D4"/>
    <mergeCell ref="H4:I5"/>
  </mergeCells>
  <printOptions/>
  <pageMargins left="0" right="0" top="0" bottom="0.3937007874015748" header="0" footer="0"/>
  <pageSetup fitToHeight="2" fitToWidth="1" horizontalDpi="600" verticalDpi="600" orientation="portrait" paperSize="9" scale="94" r:id="rId1"/>
  <headerFooter alignWithMargins="0">
    <oddFooter xml:space="preserve">&amp;L&amp;"Arial"&amp;8 Lista: LCW147TRBW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2.421875" style="0" customWidth="1"/>
    <col min="3" max="3" width="12.140625" style="0" customWidth="1"/>
    <col min="4" max="4" width="63.421875" style="0" customWidth="1"/>
    <col min="5" max="5" width="21.7109375" style="0" customWidth="1"/>
    <col min="6" max="6" width="2.140625" style="0" customWidth="1"/>
  </cols>
  <sheetData>
    <row r="1" spans="2:5" ht="12.75">
      <c r="B1" s="3" t="s">
        <v>3</v>
      </c>
      <c r="C1" s="3" t="s">
        <v>4</v>
      </c>
      <c r="D1" s="3" t="s">
        <v>181</v>
      </c>
      <c r="E1" s="4" t="s">
        <v>6</v>
      </c>
    </row>
    <row r="2" spans="2:5" ht="12.75">
      <c r="B2" s="24" t="s">
        <v>182</v>
      </c>
      <c r="C2" s="15"/>
      <c r="D2" s="15"/>
      <c r="E2" s="5">
        <v>135000</v>
      </c>
    </row>
    <row r="3" spans="2:5" ht="12.75">
      <c r="B3" s="24" t="s">
        <v>183</v>
      </c>
      <c r="C3" s="15"/>
      <c r="D3" s="15"/>
      <c r="E3" s="5">
        <v>135000</v>
      </c>
    </row>
    <row r="4" spans="2:5" ht="12.75">
      <c r="B4" s="26" t="s">
        <v>184</v>
      </c>
      <c r="C4" s="15"/>
      <c r="D4" s="15"/>
      <c r="E4" s="6">
        <v>135000</v>
      </c>
    </row>
    <row r="5" spans="2:5" ht="12.75">
      <c r="B5" s="35" t="s">
        <v>159</v>
      </c>
      <c r="C5" s="15"/>
      <c r="D5" s="15"/>
      <c r="E5" s="7">
        <v>1000</v>
      </c>
    </row>
    <row r="6" spans="2:5" ht="12.75">
      <c r="B6" s="8" t="s">
        <v>185</v>
      </c>
      <c r="C6" s="8" t="s">
        <v>186</v>
      </c>
      <c r="D6" s="8" t="s">
        <v>187</v>
      </c>
      <c r="E6" s="9">
        <v>1000</v>
      </c>
    </row>
    <row r="7" spans="2:5" ht="12.75">
      <c r="B7" s="8" t="s">
        <v>188</v>
      </c>
      <c r="C7" s="8" t="s">
        <v>189</v>
      </c>
      <c r="D7" s="8" t="s">
        <v>190</v>
      </c>
      <c r="E7" s="9">
        <v>0</v>
      </c>
    </row>
    <row r="8" spans="2:5" ht="12.75">
      <c r="B8" s="35" t="s">
        <v>164</v>
      </c>
      <c r="C8" s="15"/>
      <c r="D8" s="15"/>
      <c r="E8" s="7">
        <v>3000</v>
      </c>
    </row>
    <row r="9" spans="2:5" ht="12.75">
      <c r="B9" s="8" t="s">
        <v>191</v>
      </c>
      <c r="C9" s="8" t="s">
        <v>192</v>
      </c>
      <c r="D9" s="8" t="s">
        <v>193</v>
      </c>
      <c r="E9" s="9">
        <v>2000</v>
      </c>
    </row>
    <row r="10" spans="2:5" ht="12.75">
      <c r="B10" s="8" t="s">
        <v>194</v>
      </c>
      <c r="C10" s="8" t="s">
        <v>195</v>
      </c>
      <c r="D10" s="8" t="s">
        <v>196</v>
      </c>
      <c r="E10" s="9">
        <v>1000</v>
      </c>
    </row>
    <row r="11" spans="2:5" ht="12.75">
      <c r="B11" s="8" t="s">
        <v>188</v>
      </c>
      <c r="C11" s="8" t="s">
        <v>197</v>
      </c>
      <c r="D11" s="8" t="s">
        <v>190</v>
      </c>
      <c r="E11" s="9">
        <v>0</v>
      </c>
    </row>
    <row r="12" spans="2:5" ht="12.75">
      <c r="B12" s="35" t="s">
        <v>167</v>
      </c>
      <c r="C12" s="15"/>
      <c r="D12" s="15"/>
      <c r="E12" s="7">
        <v>120000</v>
      </c>
    </row>
    <row r="13" spans="2:5" ht="12.75">
      <c r="B13" s="8" t="s">
        <v>198</v>
      </c>
      <c r="C13" s="8" t="s">
        <v>199</v>
      </c>
      <c r="D13" s="8" t="s">
        <v>200</v>
      </c>
      <c r="E13" s="9">
        <v>120000</v>
      </c>
    </row>
    <row r="14" spans="2:5" ht="12.75">
      <c r="B14" s="8" t="s">
        <v>188</v>
      </c>
      <c r="C14" s="8" t="s">
        <v>201</v>
      </c>
      <c r="D14" s="8" t="s">
        <v>190</v>
      </c>
      <c r="E14" s="9">
        <v>0</v>
      </c>
    </row>
    <row r="15" spans="2:5" ht="12.75">
      <c r="B15" s="35" t="s">
        <v>173</v>
      </c>
      <c r="C15" s="15"/>
      <c r="D15" s="15"/>
      <c r="E15" s="7">
        <v>2000</v>
      </c>
    </row>
    <row r="16" spans="2:5" ht="12.75">
      <c r="B16" s="8" t="s">
        <v>202</v>
      </c>
      <c r="C16" s="8" t="s">
        <v>203</v>
      </c>
      <c r="D16" s="8" t="s">
        <v>204</v>
      </c>
      <c r="E16" s="9">
        <v>2000</v>
      </c>
    </row>
    <row r="17" spans="2:5" ht="12.75">
      <c r="B17" s="8" t="s">
        <v>188</v>
      </c>
      <c r="C17" s="8" t="s">
        <v>205</v>
      </c>
      <c r="D17" s="8" t="s">
        <v>190</v>
      </c>
      <c r="E17" s="9">
        <v>0</v>
      </c>
    </row>
    <row r="18" spans="2:5" ht="12.75">
      <c r="B18" s="35" t="s">
        <v>176</v>
      </c>
      <c r="C18" s="15"/>
      <c r="D18" s="15"/>
      <c r="E18" s="7">
        <v>8000</v>
      </c>
    </row>
    <row r="19" spans="2:5" ht="12.75">
      <c r="B19" s="8" t="s">
        <v>206</v>
      </c>
      <c r="C19" s="8" t="s">
        <v>207</v>
      </c>
      <c r="D19" s="8" t="s">
        <v>208</v>
      </c>
      <c r="E19" s="9">
        <v>8000</v>
      </c>
    </row>
    <row r="20" spans="2:5" ht="12.75">
      <c r="B20" s="8" t="s">
        <v>188</v>
      </c>
      <c r="C20" s="8" t="s">
        <v>209</v>
      </c>
      <c r="D20" s="8" t="s">
        <v>190</v>
      </c>
      <c r="E20" s="9">
        <v>0</v>
      </c>
    </row>
    <row r="21" spans="2:5" ht="12.75">
      <c r="B21" s="35" t="s">
        <v>179</v>
      </c>
      <c r="C21" s="15"/>
      <c r="D21" s="15"/>
      <c r="E21" s="7">
        <v>1000</v>
      </c>
    </row>
    <row r="22" spans="2:5" ht="12.75">
      <c r="B22" s="8" t="s">
        <v>210</v>
      </c>
      <c r="C22" s="8" t="s">
        <v>211</v>
      </c>
      <c r="D22" s="8" t="s">
        <v>212</v>
      </c>
      <c r="E22" s="9">
        <v>1000</v>
      </c>
    </row>
    <row r="23" spans="2:5" ht="12.75">
      <c r="B23" s="8" t="s">
        <v>188</v>
      </c>
      <c r="C23" s="8" t="s">
        <v>213</v>
      </c>
      <c r="D23" s="8" t="s">
        <v>190</v>
      </c>
      <c r="E23" s="9">
        <v>0</v>
      </c>
    </row>
    <row r="24" ht="409.5" customHeight="1" hidden="1"/>
  </sheetData>
  <sheetProtection/>
  <mergeCells count="9">
    <mergeCell ref="B15:D15"/>
    <mergeCell ref="B18:D18"/>
    <mergeCell ref="B21:D21"/>
    <mergeCell ref="B2:D2"/>
    <mergeCell ref="B3:D3"/>
    <mergeCell ref="B4:D4"/>
    <mergeCell ref="B5:D5"/>
    <mergeCell ref="B8:D8"/>
    <mergeCell ref="B12:D12"/>
  </mergeCells>
  <printOptions/>
  <pageMargins left="0" right="0" top="0" bottom="0.39375000000000004" header="0" footer="0"/>
  <pageSetup orientation="portrait" paperSize="9"/>
  <headerFooter alignWithMargins="0">
    <oddFooter xml:space="preserve">&amp;L&amp;"Arial"&amp;8 Lista: LCW147TRBW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2019-02-06T09:15:51Z</dcterms:created>
  <dcterms:modified xsi:type="dcterms:W3CDTF">2019-02-07T07:59:50Z</dcterms:modified>
  <cp:category/>
  <cp:version/>
  <cp:contentType/>
  <cp:contentStatus/>
</cp:coreProperties>
</file>