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PRIHODA'!$2:$2</definedName>
    <definedName name="_xlnm.Print_Area" localSheetId="0">'OPĆI DIO'!$A$2:$H$24</definedName>
    <definedName name="_xlnm.Print_Area" localSheetId="1">'PLAN PRIHODA'!$A$2:$H$44</definedName>
  </definedNames>
  <calcPr fullCalcOnLoad="1"/>
</workbook>
</file>

<file path=xl/sharedStrings.xml><?xml version="1.0" encoding="utf-8"?>
<sst xmlns="http://schemas.openxmlformats.org/spreadsheetml/2006/main" count="112" uniqueCount="72">
  <si>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</si>
  <si>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</si>
  <si>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</si>
  <si>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</si>
  <si>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</si>
  <si>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</si>
  <si>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</si>
  <si>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</si>
  <si>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</si>
  <si>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</si>
  <si>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</si>
  <si>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</si>
  <si>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</si>
  <si>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</si>
  <si>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</si>
  <si>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</si>
  <si>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</si>
  <si>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</si>
  <si>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</si>
  <si>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</si>
  <si>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</si>
  <si>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</si>
  <si>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</si>
  <si>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</si>
  <si>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</si>
  <si>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</si>
  <si>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</si>
  <si>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</si>
  <si>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</si>
  <si>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</si>
  <si>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</si>
  <si>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Financijski plan - Plan rashoda i izdataka</t>
  </si>
  <si>
    <t>Korisnik proračuna</t>
  </si>
  <si>
    <t>(proračunski/izvanproračunski)</t>
  </si>
  <si>
    <t>Prihodi i primici</t>
  </si>
  <si>
    <t>Vlastiti prihodi - Prihodi ostvareni obavljanjem osnovnih i ostalih poslova vlastite djelatnosti</t>
  </si>
  <si>
    <t>Prihodi od prodaje ili zamjene nefinancijjske imovine i naknade s naslova osiguranja</t>
  </si>
  <si>
    <t>Namjenski primici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</si>
  <si>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</si>
  <si>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</si>
  <si>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</si>
  <si>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</si>
  <si>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
rashoda/
izdatka</t>
  </si>
  <si>
    <t>Naziv računa</t>
  </si>
  <si>
    <t>Prihodi od prodaje ili zamjene nefin. imovine i naknade s naslova osig.</t>
  </si>
  <si>
    <t>….</t>
  </si>
  <si>
    <t>UKUPNO A/Tpr./Kpr.</t>
  </si>
  <si>
    <t>Sveukupno KP</t>
  </si>
  <si>
    <t>Procjena 
2019.</t>
  </si>
  <si>
    <t>PROCJENA
2019.</t>
  </si>
  <si>
    <t>PRILOG 1</t>
  </si>
  <si>
    <t>Plan 
2018.</t>
  </si>
  <si>
    <t>Procjena 
2020.</t>
  </si>
  <si>
    <t>PLAN 
2018.</t>
  </si>
  <si>
    <t>PROCJENA
2020.</t>
  </si>
  <si>
    <t>2020.</t>
  </si>
  <si>
    <t>Prijedlog plana 
za 2018.</t>
  </si>
  <si>
    <t>Projekcija plana
za 2019.</t>
  </si>
  <si>
    <t>Projekcija plana 
za 2020.</t>
  </si>
  <si>
    <t>Oprema</t>
  </si>
  <si>
    <t>Knjige</t>
  </si>
  <si>
    <t>Ukupno prihodi i primici za 2020.</t>
  </si>
  <si>
    <r>
      <t>PRIJEDLOG FINANCIJSKOG PLANA OŠ BELEC</t>
    </r>
    <r>
      <rPr>
        <b/>
        <sz val="14"/>
        <color indexed="8"/>
        <rFont val="Arial"/>
        <family val="2"/>
      </rPr>
      <t xml:space="preserve"> ZA 2018. I                                                                                                                                                PROJEKCIJA PLANA ZA  2019. I 2020. GODINU</t>
    </r>
  </si>
  <si>
    <t>OSNOVNA ŠKOLA BELEC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</si>
  <si>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</si>
  <si>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</si>
  <si>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</si>
  <si>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</si>
  <si>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</si>
  <si>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Materijalni rashodi</t>
  </si>
  <si>
    <t>Financijski rashodi</t>
  </si>
  <si>
    <t>Rashodi za nabavu proizv. dogotrajne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</si>
</sst>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* #,##0.00_);_(* \(#,##0.00\);_(* &quot;-&quot;??_);_(@_)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7" xfId="0" applyFont="1" applyBorder="1" applyAlignment="1" quotePrefix="1">
      <alignment horizontal="left" vertical="center" wrapText="1"/>
    </xf>
    <xf numFmtId="0" fontId="29" fillId="0" borderId="17" xfId="0" applyFont="1" applyBorder="1" applyAlignment="1" quotePrefix="1">
      <alignment horizontal="center" vertical="center" wrapText="1"/>
    </xf>
    <xf numFmtId="0" fontId="26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0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center" wrapText="1"/>
    </xf>
    <xf numFmtId="0" fontId="33" fillId="0" borderId="17" xfId="0" applyNumberFormat="1" applyFont="1" applyFill="1" applyBorder="1" applyAlignment="1" applyProtection="1" quotePrefix="1">
      <alignment horizontal="left"/>
      <protection/>
    </xf>
    <xf numFmtId="0" fontId="26" fillId="0" borderId="41" xfId="0" applyNumberFormat="1" applyFont="1" applyFill="1" applyBorder="1" applyAlignment="1" applyProtection="1">
      <alignment horizont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3" fontId="33" fillId="0" borderId="41" xfId="0" applyNumberFormat="1" applyFont="1" applyBorder="1" applyAlignment="1">
      <alignment horizontal="right"/>
    </xf>
    <xf numFmtId="3" fontId="33" fillId="0" borderId="41" xfId="0" applyNumberFormat="1" applyFont="1" applyFill="1" applyBorder="1" applyAlignment="1" applyProtection="1">
      <alignment horizontal="righ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3" fontId="33" fillId="0" borderId="40" xfId="0" applyNumberFormat="1" applyFont="1" applyBorder="1" applyAlignment="1">
      <alignment horizontal="right"/>
    </xf>
    <xf numFmtId="0" fontId="33" fillId="0" borderId="17" xfId="0" applyFont="1" applyBorder="1" applyAlignment="1" quotePrefix="1">
      <alignment horizontal="left"/>
    </xf>
    <xf numFmtId="0" fontId="33" fillId="0" borderId="17" xfId="0" applyNumberFormat="1" applyFont="1" applyFill="1" applyBorder="1" applyAlignment="1" applyProtection="1">
      <alignment wrapText="1"/>
      <protection/>
    </xf>
    <xf numFmtId="0" fontId="35" fillId="0" borderId="17" xfId="0" applyNumberFormat="1" applyFont="1" applyFill="1" applyBorder="1" applyAlignment="1" applyProtection="1">
      <alignment horizontal="center" wrapText="1"/>
      <protection/>
    </xf>
    <xf numFmtId="0" fontId="34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/>
    </xf>
    <xf numFmtId="3" fontId="38" fillId="0" borderId="43" xfId="0" applyNumberFormat="1" applyFont="1" applyBorder="1" applyAlignment="1" quotePrefix="1">
      <alignment horizontal="left"/>
    </xf>
    <xf numFmtId="3" fontId="39" fillId="0" borderId="44" xfId="0" applyNumberFormat="1" applyFont="1" applyBorder="1" applyAlignment="1">
      <alignment/>
    </xf>
    <xf numFmtId="3" fontId="39" fillId="0" borderId="44" xfId="0" applyNumberFormat="1" applyFont="1" applyBorder="1" applyAlignment="1">
      <alignment wrapText="1"/>
    </xf>
    <xf numFmtId="3" fontId="39" fillId="0" borderId="0" xfId="0" applyNumberFormat="1" applyFont="1" applyAlignment="1">
      <alignment horizontal="left"/>
    </xf>
    <xf numFmtId="3" fontId="39" fillId="0" borderId="0" xfId="0" applyNumberFormat="1" applyFont="1" applyAlignment="1">
      <alignment wrapText="1"/>
    </xf>
    <xf numFmtId="3" fontId="38" fillId="0" borderId="0" xfId="0" applyNumberFormat="1" applyFont="1" applyAlignment="1" quotePrefix="1">
      <alignment horizontal="left"/>
    </xf>
    <xf numFmtId="3" fontId="40" fillId="0" borderId="45" xfId="0" applyNumberFormat="1" applyFont="1" applyBorder="1" applyAlignment="1">
      <alignment horizontal="left"/>
    </xf>
    <xf numFmtId="0" fontId="39" fillId="0" borderId="45" xfId="0" applyNumberFormat="1" applyFont="1" applyBorder="1" applyAlignment="1">
      <alignment/>
    </xf>
    <xf numFmtId="3" fontId="39" fillId="0" borderId="46" xfId="0" applyNumberFormat="1" applyFont="1" applyBorder="1" applyAlignment="1">
      <alignment/>
    </xf>
    <xf numFmtId="3" fontId="38" fillId="0" borderId="47" xfId="0" applyNumberFormat="1" applyFont="1" applyBorder="1" applyAlignment="1">
      <alignment horizontal="center" vertical="center" wrapText="1"/>
    </xf>
    <xf numFmtId="3" fontId="40" fillId="0" borderId="48" xfId="0" applyNumberFormat="1" applyFont="1" applyBorder="1" applyAlignment="1">
      <alignment horizontal="left"/>
    </xf>
    <xf numFmtId="3" fontId="38" fillId="0" borderId="48" xfId="0" applyNumberFormat="1" applyFont="1" applyBorder="1" applyAlignment="1">
      <alignment horizontal="center" vertical="center"/>
    </xf>
    <xf numFmtId="3" fontId="38" fillId="0" borderId="48" xfId="0" applyNumberFormat="1" applyFont="1" applyBorder="1" applyAlignment="1">
      <alignment horizontal="center" vertical="center" wrapText="1"/>
    </xf>
    <xf numFmtId="3" fontId="38" fillId="0" borderId="49" xfId="0" applyNumberFormat="1" applyFont="1" applyBorder="1" applyAlignment="1">
      <alignment horizontal="center" vertical="center" wrapText="1"/>
    </xf>
    <xf numFmtId="3" fontId="38" fillId="0" borderId="50" xfId="0" applyNumberFormat="1" applyFont="1" applyBorder="1" applyAlignment="1">
      <alignment horizontal="center" vertical="center" wrapText="1"/>
    </xf>
    <xf numFmtId="171" fontId="39" fillId="0" borderId="51" xfId="97" applyFont="1" applyBorder="1" applyAlignment="1">
      <alignment/>
    </xf>
    <xf numFmtId="171" fontId="38" fillId="0" borderId="52" xfId="97" applyFont="1" applyBorder="1" applyAlignment="1">
      <alignment wrapText="1"/>
    </xf>
    <xf numFmtId="3" fontId="38" fillId="0" borderId="52" xfId="0" applyNumberFormat="1" applyFont="1" applyBorder="1" applyAlignment="1">
      <alignment/>
    </xf>
    <xf numFmtId="171" fontId="39" fillId="0" borderId="52" xfId="97" applyFont="1" applyBorder="1" applyAlignment="1">
      <alignment/>
    </xf>
    <xf numFmtId="3" fontId="38" fillId="0" borderId="45" xfId="0" applyNumberFormat="1" applyFont="1" applyBorder="1" applyAlignment="1">
      <alignment horizontal="left"/>
    </xf>
    <xf numFmtId="3" fontId="38" fillId="0" borderId="45" xfId="0" applyNumberFormat="1" applyFont="1" applyBorder="1" applyAlignment="1">
      <alignment/>
    </xf>
    <xf numFmtId="171" fontId="38" fillId="0" borderId="45" xfId="97" applyFont="1" applyBorder="1" applyAlignment="1">
      <alignment/>
    </xf>
    <xf numFmtId="3" fontId="39" fillId="0" borderId="45" xfId="0" applyNumberFormat="1" applyFont="1" applyBorder="1" applyAlignment="1">
      <alignment/>
    </xf>
    <xf numFmtId="3" fontId="39" fillId="0" borderId="0" xfId="0" applyNumberFormat="1" applyFont="1" applyFill="1" applyBorder="1" applyAlignment="1" quotePrefix="1">
      <alignment horizontal="left"/>
    </xf>
    <xf numFmtId="3" fontId="38" fillId="0" borderId="0" xfId="0" applyNumberFormat="1" applyFont="1" applyBorder="1" applyAlignment="1">
      <alignment/>
    </xf>
    <xf numFmtId="3" fontId="39" fillId="0" borderId="48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0" xfId="0" applyNumberFormat="1" applyFont="1" applyBorder="1" applyAlignment="1" quotePrefix="1">
      <alignment horizontal="left"/>
    </xf>
    <xf numFmtId="3" fontId="38" fillId="0" borderId="0" xfId="0" applyNumberFormat="1" applyFont="1" applyBorder="1" applyAlignment="1" quotePrefix="1">
      <alignment horizontal="left"/>
    </xf>
    <xf numFmtId="3" fontId="38" fillId="0" borderId="17" xfId="0" applyNumberFormat="1" applyFont="1" applyBorder="1" applyAlignment="1" quotePrefix="1">
      <alignment horizontal="left"/>
    </xf>
    <xf numFmtId="3" fontId="39" fillId="0" borderId="0" xfId="0" applyNumberFormat="1" applyFont="1" applyAlignment="1" quotePrefix="1">
      <alignment horizontal="left"/>
    </xf>
    <xf numFmtId="3" fontId="39" fillId="0" borderId="43" xfId="0" applyNumberFormat="1" applyFont="1" applyBorder="1" applyAlignment="1">
      <alignment/>
    </xf>
    <xf numFmtId="3" fontId="40" fillId="0" borderId="0" xfId="0" applyNumberFormat="1" applyFont="1" applyFill="1" applyBorder="1" applyAlignment="1" quotePrefix="1">
      <alignment horizontal="left"/>
    </xf>
    <xf numFmtId="3" fontId="40" fillId="0" borderId="0" xfId="0" applyNumberFormat="1" applyFont="1" applyFill="1" applyBorder="1" applyAlignment="1" quotePrefix="1">
      <alignment horizontal="left" wrapText="1"/>
    </xf>
    <xf numFmtId="0" fontId="38" fillId="0" borderId="0" xfId="0" applyNumberFormat="1" applyFont="1" applyBorder="1" applyAlignment="1">
      <alignment horizontal="center"/>
    </xf>
    <xf numFmtId="0" fontId="38" fillId="0" borderId="43" xfId="0" applyNumberFormat="1" applyFont="1" applyBorder="1" applyAlignment="1">
      <alignment horizontal="center"/>
    </xf>
    <xf numFmtId="0" fontId="38" fillId="0" borderId="43" xfId="0" applyNumberFormat="1" applyFont="1" applyBorder="1" applyAlignment="1">
      <alignment horizontal="center" wrapText="1"/>
    </xf>
    <xf numFmtId="0" fontId="38" fillId="0" borderId="53" xfId="0" applyNumberFormat="1" applyFont="1" applyBorder="1" applyAlignment="1">
      <alignment horizontal="center"/>
    </xf>
    <xf numFmtId="0" fontId="38" fillId="0" borderId="17" xfId="0" applyNumberFormat="1" applyFont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vertical="center"/>
    </xf>
    <xf numFmtId="0" fontId="39" fillId="0" borderId="54" xfId="0" applyNumberFormat="1" applyFont="1" applyBorder="1" applyAlignment="1">
      <alignment horizontal="center" vertical="center"/>
    </xf>
    <xf numFmtId="0" fontId="39" fillId="0" borderId="54" xfId="0" applyNumberFormat="1" applyFont="1" applyBorder="1" applyAlignment="1">
      <alignment vertical="center"/>
    </xf>
    <xf numFmtId="3" fontId="39" fillId="0" borderId="54" xfId="0" applyNumberFormat="1" applyFont="1" applyBorder="1" applyAlignment="1">
      <alignment vertical="center"/>
    </xf>
    <xf numFmtId="0" fontId="39" fillId="0" borderId="54" xfId="0" applyNumberFormat="1" applyFont="1" applyBorder="1" applyAlignment="1">
      <alignment horizontal="left" vertical="center"/>
    </xf>
    <xf numFmtId="0" fontId="39" fillId="0" borderId="54" xfId="0" applyNumberFormat="1" applyFont="1" applyBorder="1" applyAlignment="1" quotePrefix="1">
      <alignment horizontal="left" vertical="center"/>
    </xf>
    <xf numFmtId="0" fontId="38" fillId="0" borderId="54" xfId="0" applyNumberFormat="1" applyFont="1" applyBorder="1" applyAlignment="1">
      <alignment horizontal="center" vertical="center"/>
    </xf>
    <xf numFmtId="0" fontId="38" fillId="0" borderId="54" xfId="0" applyNumberFormat="1" applyFont="1" applyBorder="1" applyAlignment="1" quotePrefix="1">
      <alignment horizontal="left" vertical="center"/>
    </xf>
    <xf numFmtId="3" fontId="38" fillId="0" borderId="54" xfId="0" applyNumberFormat="1" applyFont="1" applyBorder="1" applyAlignment="1">
      <alignment vertical="center"/>
    </xf>
    <xf numFmtId="0" fontId="38" fillId="0" borderId="54" xfId="0" applyNumberFormat="1" applyFont="1" applyBorder="1" applyAlignment="1">
      <alignment vertical="center"/>
    </xf>
    <xf numFmtId="0" fontId="39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/>
    </xf>
    <xf numFmtId="0" fontId="39" fillId="0" borderId="17" xfId="0" applyNumberFormat="1" applyFont="1" applyBorder="1" applyAlignment="1">
      <alignment horizontal="center" vertical="center"/>
    </xf>
    <xf numFmtId="0" fontId="38" fillId="0" borderId="17" xfId="0" applyNumberFormat="1" applyFont="1" applyBorder="1" applyAlignment="1" quotePrefix="1">
      <alignment horizontal="left" vertical="center"/>
    </xf>
    <xf numFmtId="3" fontId="38" fillId="0" borderId="17" xfId="0" applyNumberFormat="1" applyFont="1" applyBorder="1" applyAlignment="1">
      <alignment vertical="center"/>
    </xf>
    <xf numFmtId="3" fontId="38" fillId="0" borderId="17" xfId="0" applyNumberFormat="1" applyFont="1" applyBorder="1" applyAlignment="1" quotePrefix="1">
      <alignment horizontal="center" vertical="center"/>
    </xf>
    <xf numFmtId="3" fontId="38" fillId="0" borderId="17" xfId="0" applyNumberFormat="1" applyFont="1" applyBorder="1" applyAlignment="1" quotePrefix="1">
      <alignment horizontal="left" vertical="center"/>
    </xf>
    <xf numFmtId="0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4" fillId="34" borderId="0" xfId="0" applyNumberFormat="1" applyFont="1" applyFill="1" applyBorder="1" applyAlignment="1" applyProtection="1">
      <alignment horizontal="right" vertical="top"/>
      <protection/>
    </xf>
    <xf numFmtId="0" fontId="36" fillId="0" borderId="40" xfId="0" applyNumberFormat="1" applyFont="1" applyFill="1" applyBorder="1" applyAlignment="1" applyProtection="1" quotePrefix="1">
      <alignment horizontal="left" wrapText="1"/>
      <protection/>
    </xf>
    <xf numFmtId="0" fontId="37" fillId="0" borderId="17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0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40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 applyProtection="1" quotePrefix="1">
      <alignment horizontal="left" wrapText="1"/>
      <protection/>
    </xf>
    <xf numFmtId="0" fontId="34" fillId="0" borderId="43" xfId="0" applyNumberFormat="1" applyFont="1" applyFill="1" applyBorder="1" applyAlignment="1" applyProtection="1">
      <alignment wrapText="1"/>
      <protection/>
    </xf>
    <xf numFmtId="3" fontId="38" fillId="0" borderId="51" xfId="0" applyNumberFormat="1" applyFont="1" applyBorder="1" applyAlignment="1">
      <alignment horizontal="left" vertical="center"/>
    </xf>
    <xf numFmtId="3" fontId="38" fillId="0" borderId="51" xfId="0" applyNumberFormat="1" applyFont="1" applyBorder="1" applyAlignment="1">
      <alignment horizontal="left" vertical="center" wrapText="1"/>
    </xf>
    <xf numFmtId="0" fontId="38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14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4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72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72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01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01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2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ht="19.5" customHeight="1">
      <c r="H1" s="169" t="s">
        <v>50</v>
      </c>
    </row>
    <row r="2" spans="1:8" ht="48" customHeight="1">
      <c r="A2" s="175" t="s">
        <v>62</v>
      </c>
      <c r="B2" s="175"/>
      <c r="C2" s="175"/>
      <c r="D2" s="175"/>
      <c r="E2" s="175"/>
      <c r="F2" s="175"/>
      <c r="G2" s="175"/>
      <c r="H2" s="175"/>
    </row>
    <row r="3" spans="1:8" s="73" customFormat="1" ht="26.25" customHeight="1">
      <c r="A3" s="175" t="s">
        <v>21</v>
      </c>
      <c r="B3" s="175"/>
      <c r="C3" s="175"/>
      <c r="D3" s="175"/>
      <c r="E3" s="175"/>
      <c r="F3" s="175"/>
      <c r="G3" s="176"/>
      <c r="H3" s="176"/>
    </row>
    <row r="4" spans="1:8" ht="25.5" customHeight="1">
      <c r="A4" s="175"/>
      <c r="B4" s="175"/>
      <c r="C4" s="175"/>
      <c r="D4" s="175"/>
      <c r="E4" s="175"/>
      <c r="F4" s="175"/>
      <c r="G4" s="175"/>
      <c r="H4" s="177"/>
    </row>
    <row r="5" spans="1:5" ht="9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56</v>
      </c>
      <c r="G6" s="80" t="s">
        <v>57</v>
      </c>
      <c r="H6" s="81" t="s">
        <v>58</v>
      </c>
      <c r="I6" s="82"/>
    </row>
    <row r="7" spans="1:9" ht="27.75" customHeight="1">
      <c r="A7" s="173" t="s">
        <v>22</v>
      </c>
      <c r="B7" s="172"/>
      <c r="C7" s="172"/>
      <c r="D7" s="172"/>
      <c r="E7" s="174"/>
      <c r="F7" s="80">
        <v>618706</v>
      </c>
      <c r="G7" s="80">
        <v>618706</v>
      </c>
      <c r="H7" s="80">
        <v>618706</v>
      </c>
      <c r="I7" s="101"/>
    </row>
    <row r="8" spans="1:8" ht="22.5" customHeight="1">
      <c r="A8" s="173" t="s">
        <v>0</v>
      </c>
      <c r="B8" s="172"/>
      <c r="C8" s="172"/>
      <c r="D8" s="172"/>
      <c r="E8" s="174"/>
      <c r="F8" s="83">
        <v>617706</v>
      </c>
      <c r="G8" s="83">
        <v>617706</v>
      </c>
      <c r="H8" s="83">
        <v>617706</v>
      </c>
    </row>
    <row r="9" spans="1:8" ht="22.5" customHeight="1">
      <c r="A9" s="178" t="s">
        <v>24</v>
      </c>
      <c r="B9" s="174"/>
      <c r="C9" s="174"/>
      <c r="D9" s="174"/>
      <c r="E9" s="174"/>
      <c r="F9" s="83">
        <v>1000</v>
      </c>
      <c r="G9" s="83">
        <v>1000</v>
      </c>
      <c r="H9" s="83">
        <v>1000</v>
      </c>
    </row>
    <row r="10" spans="1:8" ht="22.5" customHeight="1">
      <c r="A10" s="102" t="s">
        <v>23</v>
      </c>
      <c r="B10" s="1"/>
      <c r="C10" s="1"/>
      <c r="D10" s="1"/>
      <c r="E10" s="1"/>
      <c r="F10" s="83">
        <v>618706</v>
      </c>
      <c r="G10" s="83">
        <v>618706</v>
      </c>
      <c r="H10" s="83">
        <v>618706</v>
      </c>
    </row>
    <row r="11" spans="1:8" ht="22.5" customHeight="1">
      <c r="A11" s="171" t="s">
        <v>1</v>
      </c>
      <c r="B11" s="172"/>
      <c r="C11" s="172"/>
      <c r="D11" s="172"/>
      <c r="E11" s="179"/>
      <c r="F11" s="84">
        <v>617706</v>
      </c>
      <c r="G11" s="84">
        <v>617706</v>
      </c>
      <c r="H11" s="84">
        <v>617706</v>
      </c>
    </row>
    <row r="12" spans="1:8" ht="22.5" customHeight="1">
      <c r="A12" s="178" t="s">
        <v>2</v>
      </c>
      <c r="B12" s="174"/>
      <c r="C12" s="174"/>
      <c r="D12" s="174"/>
      <c r="E12" s="174"/>
      <c r="F12" s="84">
        <v>1000</v>
      </c>
      <c r="G12" s="84">
        <v>1000</v>
      </c>
      <c r="H12" s="84">
        <v>1000</v>
      </c>
    </row>
    <row r="13" spans="1:8" ht="22.5" customHeight="1">
      <c r="A13" s="171" t="s">
        <v>3</v>
      </c>
      <c r="B13" s="172"/>
      <c r="C13" s="172"/>
      <c r="D13" s="172"/>
      <c r="E13" s="172"/>
      <c r="F13" s="84">
        <f>+F7-F10</f>
        <v>0</v>
      </c>
      <c r="G13" s="84">
        <f>+G7-G10</f>
        <v>0</v>
      </c>
      <c r="H13" s="84">
        <f>+H7-H10</f>
        <v>0</v>
      </c>
    </row>
    <row r="14" spans="1:8" ht="25.5" customHeight="1">
      <c r="A14" s="175"/>
      <c r="B14" s="180"/>
      <c r="C14" s="180"/>
      <c r="D14" s="180"/>
      <c r="E14" s="180"/>
      <c r="F14" s="177"/>
      <c r="G14" s="177"/>
      <c r="H14" s="177"/>
    </row>
    <row r="15" spans="1:8" ht="27.75" customHeight="1">
      <c r="A15" s="76"/>
      <c r="B15" s="77"/>
      <c r="C15" s="77"/>
      <c r="D15" s="78"/>
      <c r="E15" s="79"/>
      <c r="F15" s="80" t="s">
        <v>56</v>
      </c>
      <c r="G15" s="80" t="s">
        <v>57</v>
      </c>
      <c r="H15" s="81" t="s">
        <v>58</v>
      </c>
    </row>
    <row r="16" spans="1:8" ht="22.5" customHeight="1">
      <c r="A16" s="181" t="s">
        <v>4</v>
      </c>
      <c r="B16" s="182"/>
      <c r="C16" s="182"/>
      <c r="D16" s="182"/>
      <c r="E16" s="183"/>
      <c r="F16" s="86">
        <v>0</v>
      </c>
      <c r="G16" s="86">
        <v>0</v>
      </c>
      <c r="H16" s="84">
        <v>0</v>
      </c>
    </row>
    <row r="17" spans="1:8" s="68" customFormat="1" ht="25.5" customHeight="1">
      <c r="A17" s="184"/>
      <c r="B17" s="180"/>
      <c r="C17" s="180"/>
      <c r="D17" s="180"/>
      <c r="E17" s="180"/>
      <c r="F17" s="177"/>
      <c r="G17" s="177"/>
      <c r="H17" s="177"/>
    </row>
    <row r="18" spans="1:8" s="68" customFormat="1" ht="27.75" customHeight="1">
      <c r="A18" s="76"/>
      <c r="B18" s="77"/>
      <c r="C18" s="77"/>
      <c r="D18" s="78"/>
      <c r="E18" s="79"/>
      <c r="F18" s="80" t="s">
        <v>56</v>
      </c>
      <c r="G18" s="80" t="s">
        <v>57</v>
      </c>
      <c r="H18" s="81" t="s">
        <v>58</v>
      </c>
    </row>
    <row r="19" spans="1:8" s="68" customFormat="1" ht="22.5" customHeight="1">
      <c r="A19" s="173" t="s">
        <v>5</v>
      </c>
      <c r="B19" s="172"/>
      <c r="C19" s="172"/>
      <c r="D19" s="172"/>
      <c r="E19" s="172"/>
      <c r="F19" s="83"/>
      <c r="G19" s="83"/>
      <c r="H19" s="83"/>
    </row>
    <row r="20" spans="1:8" s="68" customFormat="1" ht="22.5" customHeight="1">
      <c r="A20" s="173" t="s">
        <v>6</v>
      </c>
      <c r="B20" s="172"/>
      <c r="C20" s="172"/>
      <c r="D20" s="172"/>
      <c r="E20" s="172"/>
      <c r="F20" s="83"/>
      <c r="G20" s="83"/>
      <c r="H20" s="83"/>
    </row>
    <row r="21" spans="1:8" s="68" customFormat="1" ht="22.5" customHeight="1">
      <c r="A21" s="171" t="s">
        <v>7</v>
      </c>
      <c r="B21" s="172"/>
      <c r="C21" s="172"/>
      <c r="D21" s="172"/>
      <c r="E21" s="172"/>
      <c r="F21" s="83"/>
      <c r="G21" s="83"/>
      <c r="H21" s="83"/>
    </row>
    <row r="22" spans="1:8" s="68" customFormat="1" ht="15" customHeight="1">
      <c r="A22" s="87"/>
      <c r="B22" s="88"/>
      <c r="C22" s="85"/>
      <c r="D22" s="89"/>
      <c r="E22" s="88"/>
      <c r="F22" s="90"/>
      <c r="G22" s="90"/>
      <c r="H22" s="90"/>
    </row>
    <row r="23" spans="1:8" s="68" customFormat="1" ht="22.5" customHeight="1">
      <c r="A23" s="171" t="s">
        <v>8</v>
      </c>
      <c r="B23" s="172"/>
      <c r="C23" s="172"/>
      <c r="D23" s="172"/>
      <c r="E23" s="172"/>
      <c r="F23" s="83">
        <f>SUM(F13,F16,F21)</f>
        <v>0</v>
      </c>
      <c r="G23" s="83">
        <f>SUM(G13,G16,G21)</f>
        <v>0</v>
      </c>
      <c r="H23" s="83">
        <f>SUM(H13,H16,H21)</f>
        <v>0</v>
      </c>
    </row>
    <row r="24" spans="1:5" s="68" customFormat="1" ht="18" customHeight="1">
      <c r="A24" s="91"/>
      <c r="B24" s="75"/>
      <c r="C24" s="75"/>
      <c r="D24" s="75"/>
      <c r="E24" s="75"/>
    </row>
  </sheetData>
  <sheetProtection/>
  <mergeCells count="16">
    <mergeCell ref="A14:H14"/>
    <mergeCell ref="A23:E23"/>
    <mergeCell ref="A19:E19"/>
    <mergeCell ref="A20:E20"/>
    <mergeCell ref="A21:E21"/>
    <mergeCell ref="A16:E16"/>
    <mergeCell ref="A17:H17"/>
    <mergeCell ref="A13:E13"/>
    <mergeCell ref="A8:E8"/>
    <mergeCell ref="A2:H2"/>
    <mergeCell ref="A3:H3"/>
    <mergeCell ref="A4:H4"/>
    <mergeCell ref="A9:E9"/>
    <mergeCell ref="A11:E11"/>
    <mergeCell ref="A12:E12"/>
    <mergeCell ref="A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B44" sqref="B44:H44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ht="17.25" customHeight="1">
      <c r="H1" s="169" t="s">
        <v>50</v>
      </c>
    </row>
    <row r="2" spans="1:8" ht="24" customHeight="1">
      <c r="A2" s="175" t="s">
        <v>9</v>
      </c>
      <c r="B2" s="175"/>
      <c r="C2" s="175"/>
      <c r="D2" s="175"/>
      <c r="E2" s="175"/>
      <c r="F2" s="175"/>
      <c r="G2" s="175"/>
      <c r="H2" s="175"/>
    </row>
    <row r="3" spans="1:8" s="2" customFormat="1" ht="13.5" thickBot="1">
      <c r="A3" s="16"/>
      <c r="H3" s="17" t="s">
        <v>10</v>
      </c>
    </row>
    <row r="4" spans="1:8" s="2" customFormat="1" ht="26.25" thickBot="1">
      <c r="A4" s="97" t="s">
        <v>11</v>
      </c>
      <c r="B4" s="188" t="s">
        <v>27</v>
      </c>
      <c r="C4" s="189"/>
      <c r="D4" s="189"/>
      <c r="E4" s="189"/>
      <c r="F4" s="189"/>
      <c r="G4" s="189"/>
      <c r="H4" s="190"/>
    </row>
    <row r="5" spans="1:8" s="2" customFormat="1" ht="90" thickBot="1">
      <c r="A5" s="98" t="s">
        <v>12</v>
      </c>
      <c r="B5" s="18" t="s">
        <v>13</v>
      </c>
      <c r="C5" s="19" t="s">
        <v>14</v>
      </c>
      <c r="D5" s="19" t="s">
        <v>15</v>
      </c>
      <c r="E5" s="19" t="s">
        <v>16</v>
      </c>
      <c r="F5" s="19" t="s">
        <v>17</v>
      </c>
      <c r="G5" s="19" t="s">
        <v>25</v>
      </c>
      <c r="H5" s="20" t="s">
        <v>18</v>
      </c>
    </row>
    <row r="6" spans="1:8" s="2" customFormat="1" ht="12.75">
      <c r="A6" s="4">
        <v>63</v>
      </c>
      <c r="B6" s="5"/>
      <c r="C6" s="6"/>
      <c r="D6" s="7"/>
      <c r="E6" s="8">
        <v>10000</v>
      </c>
      <c r="F6" s="8"/>
      <c r="G6" s="9"/>
      <c r="H6" s="10"/>
    </row>
    <row r="7" spans="1:8" s="2" customFormat="1" ht="12.75">
      <c r="A7" s="21">
        <v>65</v>
      </c>
      <c r="B7" s="22"/>
      <c r="C7" s="23"/>
      <c r="D7" s="23">
        <v>120000</v>
      </c>
      <c r="E7" s="23"/>
      <c r="F7" s="23"/>
      <c r="G7" s="24"/>
      <c r="H7" s="25"/>
    </row>
    <row r="8" spans="1:8" s="2" customFormat="1" ht="12.75">
      <c r="A8" s="21">
        <v>66</v>
      </c>
      <c r="B8" s="22"/>
      <c r="C8" s="23">
        <v>9000</v>
      </c>
      <c r="D8" s="23"/>
      <c r="E8" s="23"/>
      <c r="F8" s="23">
        <v>2000</v>
      </c>
      <c r="G8" s="24"/>
      <c r="H8" s="25"/>
    </row>
    <row r="9" spans="1:8" s="2" customFormat="1" ht="12.75">
      <c r="A9" s="21">
        <v>67</v>
      </c>
      <c r="B9" s="22">
        <v>476706</v>
      </c>
      <c r="C9" s="23"/>
      <c r="D9" s="23"/>
      <c r="E9" s="23"/>
      <c r="F9" s="23"/>
      <c r="G9" s="24"/>
      <c r="H9" s="25"/>
    </row>
    <row r="10" spans="1:8" s="2" customFormat="1" ht="12.75">
      <c r="A10" s="21">
        <v>72</v>
      </c>
      <c r="B10" s="22"/>
      <c r="C10" s="23"/>
      <c r="D10" s="23"/>
      <c r="E10" s="23"/>
      <c r="F10" s="23"/>
      <c r="G10" s="24">
        <v>1000</v>
      </c>
      <c r="H10" s="25"/>
    </row>
    <row r="11" spans="1:8" s="2" customFormat="1" ht="12.75">
      <c r="A11" s="26"/>
      <c r="B11" s="22"/>
      <c r="C11" s="23"/>
      <c r="D11" s="23"/>
      <c r="E11" s="23"/>
      <c r="F11" s="23"/>
      <c r="G11" s="24"/>
      <c r="H11" s="25"/>
    </row>
    <row r="12" spans="1:8" s="2" customFormat="1" ht="12.75">
      <c r="A12" s="26"/>
      <c r="B12" s="22"/>
      <c r="C12" s="23"/>
      <c r="D12" s="23"/>
      <c r="E12" s="23"/>
      <c r="F12" s="23"/>
      <c r="G12" s="24"/>
      <c r="H12" s="25"/>
    </row>
    <row r="13" spans="1:8" s="2" customFormat="1" ht="12.75">
      <c r="A13" s="26"/>
      <c r="B13" s="22"/>
      <c r="C13" s="23"/>
      <c r="D13" s="23"/>
      <c r="E13" s="23"/>
      <c r="F13" s="23"/>
      <c r="G13" s="24"/>
      <c r="H13" s="25"/>
    </row>
    <row r="14" spans="1:8" s="2" customFormat="1" ht="13.5" thickBot="1">
      <c r="A14" s="27"/>
      <c r="B14" s="28"/>
      <c r="C14" s="29"/>
      <c r="D14" s="29"/>
      <c r="E14" s="29"/>
      <c r="F14" s="29"/>
      <c r="G14" s="30"/>
      <c r="H14" s="31"/>
    </row>
    <row r="15" spans="1:8" s="2" customFormat="1" ht="30" customHeight="1" thickBot="1">
      <c r="A15" s="32" t="s">
        <v>19</v>
      </c>
      <c r="B15" s="33">
        <f>B9</f>
        <v>476706</v>
      </c>
      <c r="C15" s="34">
        <f>C8</f>
        <v>9000</v>
      </c>
      <c r="D15" s="35">
        <f>D7</f>
        <v>120000</v>
      </c>
      <c r="E15" s="34">
        <f>E6</f>
        <v>10000</v>
      </c>
      <c r="F15" s="35">
        <f>F8</f>
        <v>2000</v>
      </c>
      <c r="G15" s="34">
        <f>G10</f>
        <v>1000</v>
      </c>
      <c r="H15" s="36">
        <v>0</v>
      </c>
    </row>
    <row r="16" spans="1:8" s="2" customFormat="1" ht="28.5" customHeight="1" thickBot="1">
      <c r="A16" s="32" t="s">
        <v>28</v>
      </c>
      <c r="B16" s="185">
        <f>B15+C15+D15+E15+F15+G15+H15</f>
        <v>618706</v>
      </c>
      <c r="C16" s="186"/>
      <c r="D16" s="186"/>
      <c r="E16" s="186"/>
      <c r="F16" s="186"/>
      <c r="G16" s="186"/>
      <c r="H16" s="187"/>
    </row>
    <row r="17" spans="1:8" ht="13.5" thickBot="1">
      <c r="A17" s="13"/>
      <c r="B17" s="13"/>
      <c r="C17" s="13"/>
      <c r="D17" s="14"/>
      <c r="E17" s="37"/>
      <c r="H17" s="17"/>
    </row>
    <row r="18" spans="1:8" ht="24" customHeight="1" thickBot="1">
      <c r="A18" s="99" t="s">
        <v>11</v>
      </c>
      <c r="B18" s="188" t="s">
        <v>29</v>
      </c>
      <c r="C18" s="189"/>
      <c r="D18" s="189"/>
      <c r="E18" s="189"/>
      <c r="F18" s="189"/>
      <c r="G18" s="189"/>
      <c r="H18" s="190"/>
    </row>
    <row r="19" spans="1:8" ht="90" thickBot="1">
      <c r="A19" s="100" t="s">
        <v>12</v>
      </c>
      <c r="B19" s="18" t="s">
        <v>13</v>
      </c>
      <c r="C19" s="19" t="s">
        <v>14</v>
      </c>
      <c r="D19" s="19" t="s">
        <v>15</v>
      </c>
      <c r="E19" s="19" t="s">
        <v>16</v>
      </c>
      <c r="F19" s="19" t="s">
        <v>17</v>
      </c>
      <c r="G19" s="19" t="s">
        <v>25</v>
      </c>
      <c r="H19" s="20" t="s">
        <v>18</v>
      </c>
    </row>
    <row r="20" spans="1:8" ht="12.75">
      <c r="A20" s="4">
        <v>63</v>
      </c>
      <c r="B20" s="5"/>
      <c r="C20" s="6"/>
      <c r="D20" s="7"/>
      <c r="E20" s="8">
        <v>10000</v>
      </c>
      <c r="F20" s="8"/>
      <c r="G20" s="9"/>
      <c r="H20" s="10"/>
    </row>
    <row r="21" spans="1:8" ht="12.75">
      <c r="A21" s="21">
        <v>65</v>
      </c>
      <c r="B21" s="22"/>
      <c r="C21" s="23"/>
      <c r="D21" s="23">
        <v>120000</v>
      </c>
      <c r="E21" s="23"/>
      <c r="F21" s="23"/>
      <c r="G21" s="24"/>
      <c r="H21" s="25"/>
    </row>
    <row r="22" spans="1:8" ht="12.75">
      <c r="A22" s="21">
        <v>66</v>
      </c>
      <c r="B22" s="22"/>
      <c r="C22" s="23">
        <v>9000</v>
      </c>
      <c r="D22" s="23"/>
      <c r="E22" s="23"/>
      <c r="F22" s="23">
        <v>2000</v>
      </c>
      <c r="G22" s="24"/>
      <c r="H22" s="25"/>
    </row>
    <row r="23" spans="1:8" ht="12.75">
      <c r="A23" s="21">
        <v>67</v>
      </c>
      <c r="B23" s="22">
        <v>476706</v>
      </c>
      <c r="C23" s="23"/>
      <c r="D23" s="23"/>
      <c r="E23" s="23"/>
      <c r="F23" s="23"/>
      <c r="G23" s="24"/>
      <c r="H23" s="25"/>
    </row>
    <row r="24" spans="1:8" ht="12.75">
      <c r="A24" s="21">
        <v>72</v>
      </c>
      <c r="B24" s="22"/>
      <c r="C24" s="23"/>
      <c r="D24" s="23"/>
      <c r="E24" s="23"/>
      <c r="F24" s="23"/>
      <c r="G24" s="24">
        <v>1000</v>
      </c>
      <c r="H24" s="25"/>
    </row>
    <row r="25" spans="1:8" ht="12.75">
      <c r="A25" s="26"/>
      <c r="B25" s="22"/>
      <c r="C25" s="23"/>
      <c r="D25" s="23"/>
      <c r="E25" s="23"/>
      <c r="F25" s="23"/>
      <c r="G25" s="24"/>
      <c r="H25" s="25"/>
    </row>
    <row r="26" spans="1:8" ht="12.75">
      <c r="A26" s="26"/>
      <c r="B26" s="22"/>
      <c r="C26" s="23"/>
      <c r="D26" s="23"/>
      <c r="E26" s="23"/>
      <c r="F26" s="23"/>
      <c r="G26" s="24"/>
      <c r="H26" s="25"/>
    </row>
    <row r="27" spans="1:8" ht="12.75">
      <c r="A27" s="26"/>
      <c r="B27" s="22"/>
      <c r="C27" s="23"/>
      <c r="D27" s="23"/>
      <c r="E27" s="23"/>
      <c r="F27" s="23"/>
      <c r="G27" s="24"/>
      <c r="H27" s="25"/>
    </row>
    <row r="28" spans="1:8" ht="13.5" thickBot="1">
      <c r="A28" s="27"/>
      <c r="B28" s="28"/>
      <c r="C28" s="29"/>
      <c r="D28" s="29"/>
      <c r="E28" s="29"/>
      <c r="F28" s="29"/>
      <c r="G28" s="30"/>
      <c r="H28" s="31"/>
    </row>
    <row r="29" spans="1:8" s="2" customFormat="1" ht="30" customHeight="1" thickBot="1">
      <c r="A29" s="32" t="s">
        <v>19</v>
      </c>
      <c r="B29" s="33">
        <f>B23</f>
        <v>476706</v>
      </c>
      <c r="C29" s="34">
        <f>C22</f>
        <v>9000</v>
      </c>
      <c r="D29" s="35">
        <f>D21</f>
        <v>120000</v>
      </c>
      <c r="E29" s="34">
        <f>E20</f>
        <v>10000</v>
      </c>
      <c r="F29" s="35">
        <f>F22</f>
        <v>2000</v>
      </c>
      <c r="G29" s="34">
        <f>G24</f>
        <v>1000</v>
      </c>
      <c r="H29" s="36">
        <v>0</v>
      </c>
    </row>
    <row r="30" spans="1:8" s="2" customFormat="1" ht="28.5" customHeight="1" thickBot="1">
      <c r="A30" s="32" t="s">
        <v>30</v>
      </c>
      <c r="B30" s="185">
        <f>B29+C29+D29+E29+F29+G29+H29</f>
        <v>618706</v>
      </c>
      <c r="C30" s="186"/>
      <c r="D30" s="186"/>
      <c r="E30" s="186"/>
      <c r="F30" s="186"/>
      <c r="G30" s="186"/>
      <c r="H30" s="187"/>
    </row>
    <row r="31" spans="4:5" ht="13.5" thickBot="1">
      <c r="D31" s="39"/>
      <c r="E31" s="40"/>
    </row>
    <row r="32" spans="1:8" ht="26.25" thickBot="1">
      <c r="A32" s="99" t="s">
        <v>11</v>
      </c>
      <c r="B32" s="188" t="s">
        <v>55</v>
      </c>
      <c r="C32" s="189"/>
      <c r="D32" s="189"/>
      <c r="E32" s="189"/>
      <c r="F32" s="189"/>
      <c r="G32" s="189"/>
      <c r="H32" s="190"/>
    </row>
    <row r="33" spans="1:8" ht="90" thickBot="1">
      <c r="A33" s="100" t="s">
        <v>12</v>
      </c>
      <c r="B33" s="18" t="s">
        <v>13</v>
      </c>
      <c r="C33" s="19" t="s">
        <v>14</v>
      </c>
      <c r="D33" s="19" t="s">
        <v>15</v>
      </c>
      <c r="E33" s="19" t="s">
        <v>16</v>
      </c>
      <c r="F33" s="19" t="s">
        <v>17</v>
      </c>
      <c r="G33" s="19" t="s">
        <v>25</v>
      </c>
      <c r="H33" s="20" t="s">
        <v>18</v>
      </c>
    </row>
    <row r="34" spans="1:8" ht="12.75">
      <c r="A34" s="4">
        <v>63</v>
      </c>
      <c r="B34" s="5"/>
      <c r="C34" s="6"/>
      <c r="D34" s="7"/>
      <c r="E34" s="8">
        <v>10000</v>
      </c>
      <c r="F34" s="8"/>
      <c r="G34" s="9"/>
      <c r="H34" s="10"/>
    </row>
    <row r="35" spans="1:8" ht="12.75">
      <c r="A35" s="21">
        <v>65</v>
      </c>
      <c r="B35" s="22"/>
      <c r="C35" s="23"/>
      <c r="D35" s="23">
        <v>120000</v>
      </c>
      <c r="E35" s="23"/>
      <c r="F35" s="23"/>
      <c r="G35" s="24"/>
      <c r="H35" s="25"/>
    </row>
    <row r="36" spans="1:8" ht="12.75">
      <c r="A36" s="21">
        <v>66</v>
      </c>
      <c r="B36" s="22"/>
      <c r="C36" s="23">
        <v>9000</v>
      </c>
      <c r="D36" s="23"/>
      <c r="E36" s="23"/>
      <c r="F36" s="23">
        <v>2000</v>
      </c>
      <c r="G36" s="24"/>
      <c r="H36" s="25"/>
    </row>
    <row r="37" spans="1:8" ht="12.75">
      <c r="A37" s="21">
        <v>67</v>
      </c>
      <c r="B37" s="22">
        <v>476706</v>
      </c>
      <c r="C37" s="23"/>
      <c r="D37" s="23"/>
      <c r="E37" s="23"/>
      <c r="F37" s="23"/>
      <c r="G37" s="24"/>
      <c r="H37" s="25"/>
    </row>
    <row r="38" spans="1:8" ht="12.75">
      <c r="A38" s="21">
        <v>72</v>
      </c>
      <c r="B38" s="22"/>
      <c r="C38" s="23"/>
      <c r="D38" s="23"/>
      <c r="E38" s="23"/>
      <c r="F38" s="23"/>
      <c r="G38" s="24">
        <v>1000</v>
      </c>
      <c r="H38" s="25"/>
    </row>
    <row r="39" spans="1:8" ht="13.5" customHeight="1">
      <c r="A39" s="26"/>
      <c r="B39" s="22"/>
      <c r="C39" s="23"/>
      <c r="D39" s="23"/>
      <c r="E39" s="23"/>
      <c r="F39" s="23"/>
      <c r="G39" s="24"/>
      <c r="H39" s="25"/>
    </row>
    <row r="40" spans="1:8" ht="13.5" customHeight="1">
      <c r="A40" s="26"/>
      <c r="B40" s="22"/>
      <c r="C40" s="23"/>
      <c r="D40" s="23"/>
      <c r="E40" s="23"/>
      <c r="F40" s="23"/>
      <c r="G40" s="24"/>
      <c r="H40" s="25"/>
    </row>
    <row r="41" spans="1:8" ht="13.5" customHeight="1">
      <c r="A41" s="26"/>
      <c r="B41" s="22"/>
      <c r="C41" s="23"/>
      <c r="D41" s="23"/>
      <c r="E41" s="23"/>
      <c r="F41" s="23"/>
      <c r="G41" s="24"/>
      <c r="H41" s="25"/>
    </row>
    <row r="42" spans="1:8" ht="13.5" thickBot="1">
      <c r="A42" s="27"/>
      <c r="B42" s="28"/>
      <c r="C42" s="29"/>
      <c r="D42" s="29"/>
      <c r="E42" s="29"/>
      <c r="F42" s="29"/>
      <c r="G42" s="30"/>
      <c r="H42" s="31"/>
    </row>
    <row r="43" spans="1:8" s="2" customFormat="1" ht="30" customHeight="1" thickBot="1">
      <c r="A43" s="32" t="s">
        <v>19</v>
      </c>
      <c r="B43" s="33">
        <f>B37</f>
        <v>476706</v>
      </c>
      <c r="C43" s="34">
        <f>C36</f>
        <v>9000</v>
      </c>
      <c r="D43" s="35">
        <f>D35</f>
        <v>120000</v>
      </c>
      <c r="E43" s="34">
        <f>E34</f>
        <v>10000</v>
      </c>
      <c r="F43" s="35">
        <f>F36</f>
        <v>2000</v>
      </c>
      <c r="G43" s="34">
        <f>G38</f>
        <v>1000</v>
      </c>
      <c r="H43" s="36">
        <v>0</v>
      </c>
    </row>
    <row r="44" spans="1:8" s="2" customFormat="1" ht="28.5" customHeight="1" thickBot="1">
      <c r="A44" s="32" t="s">
        <v>61</v>
      </c>
      <c r="B44" s="185">
        <f>B43+C43+D43+E43+F43+G43+H43</f>
        <v>618706</v>
      </c>
      <c r="C44" s="186"/>
      <c r="D44" s="186"/>
      <c r="E44" s="186"/>
      <c r="F44" s="186"/>
      <c r="G44" s="186"/>
      <c r="H44" s="187"/>
    </row>
    <row r="45" spans="3:5" ht="13.5" customHeight="1">
      <c r="C45" s="41"/>
      <c r="D45" s="39"/>
      <c r="E45" s="42"/>
    </row>
    <row r="46" spans="3:5" ht="13.5" customHeight="1">
      <c r="C46" s="41"/>
      <c r="D46" s="43"/>
      <c r="E46" s="44"/>
    </row>
    <row r="47" spans="4:5" ht="13.5" customHeight="1">
      <c r="D47" s="45"/>
      <c r="E47" s="46"/>
    </row>
    <row r="48" spans="4:5" ht="13.5" customHeight="1">
      <c r="D48" s="47"/>
      <c r="E48" s="48"/>
    </row>
    <row r="49" spans="4:5" ht="13.5" customHeight="1">
      <c r="D49" s="39"/>
      <c r="E49" s="40"/>
    </row>
    <row r="50" spans="3:5" ht="28.5" customHeight="1">
      <c r="C50" s="41"/>
      <c r="D50" s="39"/>
      <c r="E50" s="49"/>
    </row>
    <row r="51" spans="3:5" ht="13.5" customHeight="1">
      <c r="C51" s="41"/>
      <c r="D51" s="39"/>
      <c r="E51" s="44"/>
    </row>
    <row r="52" spans="4:5" ht="13.5" customHeight="1">
      <c r="D52" s="39"/>
      <c r="E52" s="40"/>
    </row>
    <row r="53" spans="4:5" ht="13.5" customHeight="1">
      <c r="D53" s="39"/>
      <c r="E53" s="48"/>
    </row>
    <row r="54" spans="4:5" ht="13.5" customHeight="1">
      <c r="D54" s="39"/>
      <c r="E54" s="40"/>
    </row>
    <row r="55" spans="4:5" ht="22.5" customHeight="1">
      <c r="D55" s="39"/>
      <c r="E55" s="50"/>
    </row>
    <row r="56" spans="4:5" ht="13.5" customHeight="1">
      <c r="D56" s="45"/>
      <c r="E56" s="46"/>
    </row>
    <row r="57" spans="2:5" ht="13.5" customHeight="1">
      <c r="B57" s="41"/>
      <c r="D57" s="45"/>
      <c r="E57" s="51"/>
    </row>
    <row r="58" spans="3:5" ht="13.5" customHeight="1">
      <c r="C58" s="41"/>
      <c r="D58" s="45"/>
      <c r="E58" s="52"/>
    </row>
    <row r="59" spans="3:5" ht="13.5" customHeight="1">
      <c r="C59" s="41"/>
      <c r="D59" s="47"/>
      <c r="E59" s="44"/>
    </row>
    <row r="60" spans="4:5" ht="13.5" customHeight="1">
      <c r="D60" s="39"/>
      <c r="E60" s="40"/>
    </row>
    <row r="61" spans="2:5" ht="13.5" customHeight="1">
      <c r="B61" s="41"/>
      <c r="D61" s="39"/>
      <c r="E61" s="42"/>
    </row>
    <row r="62" spans="3:5" ht="13.5" customHeight="1">
      <c r="C62" s="41"/>
      <c r="D62" s="39"/>
      <c r="E62" s="51"/>
    </row>
    <row r="63" spans="3:5" ht="13.5" customHeight="1">
      <c r="C63" s="41"/>
      <c r="D63" s="47"/>
      <c r="E63" s="44"/>
    </row>
    <row r="64" spans="4:5" ht="13.5" customHeight="1">
      <c r="D64" s="45"/>
      <c r="E64" s="40"/>
    </row>
    <row r="65" spans="3:5" ht="13.5" customHeight="1">
      <c r="C65" s="41"/>
      <c r="D65" s="45"/>
      <c r="E65" s="51"/>
    </row>
    <row r="66" spans="4:5" ht="22.5" customHeight="1">
      <c r="D66" s="47"/>
      <c r="E66" s="50"/>
    </row>
    <row r="67" spans="4:5" ht="13.5" customHeight="1">
      <c r="D67" s="39"/>
      <c r="E67" s="40"/>
    </row>
    <row r="68" spans="4:5" ht="13.5" customHeight="1">
      <c r="D68" s="47"/>
      <c r="E68" s="44"/>
    </row>
    <row r="69" spans="4:5" ht="13.5" customHeight="1">
      <c r="D69" s="39"/>
      <c r="E69" s="40"/>
    </row>
    <row r="70" spans="4:5" ht="13.5" customHeight="1">
      <c r="D70" s="39"/>
      <c r="E70" s="40"/>
    </row>
    <row r="71" spans="1:5" ht="13.5" customHeight="1">
      <c r="A71" s="41"/>
      <c r="D71" s="53"/>
      <c r="E71" s="51"/>
    </row>
    <row r="72" spans="2:5" ht="13.5" customHeight="1">
      <c r="B72" s="41"/>
      <c r="C72" s="41"/>
      <c r="D72" s="54"/>
      <c r="E72" s="51"/>
    </row>
    <row r="73" spans="2:5" ht="13.5" customHeight="1">
      <c r="B73" s="41"/>
      <c r="C73" s="41"/>
      <c r="D73" s="54"/>
      <c r="E73" s="42"/>
    </row>
    <row r="74" spans="2:5" ht="13.5" customHeight="1">
      <c r="B74" s="41"/>
      <c r="C74" s="41"/>
      <c r="D74" s="47"/>
      <c r="E74" s="48"/>
    </row>
    <row r="75" spans="4:5" ht="12.75">
      <c r="D75" s="39"/>
      <c r="E75" s="40"/>
    </row>
    <row r="76" spans="2:5" ht="12.75">
      <c r="B76" s="41"/>
      <c r="D76" s="39"/>
      <c r="E76" s="51"/>
    </row>
    <row r="77" spans="3:5" ht="12.75">
      <c r="C77" s="41"/>
      <c r="D77" s="39"/>
      <c r="E77" s="42"/>
    </row>
    <row r="78" spans="3:5" ht="12.75">
      <c r="C78" s="41"/>
      <c r="D78" s="47"/>
      <c r="E78" s="44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55"/>
      <c r="E81" s="56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39"/>
      <c r="E84" s="40"/>
    </row>
    <row r="85" spans="4:5" ht="12.75">
      <c r="D85" s="47"/>
      <c r="E85" s="44"/>
    </row>
    <row r="86" spans="4:5" ht="12.75">
      <c r="D86" s="39"/>
      <c r="E86" s="40"/>
    </row>
    <row r="87" spans="4:5" ht="12.75">
      <c r="D87" s="47"/>
      <c r="E87" s="44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39"/>
      <c r="E91" s="40"/>
    </row>
    <row r="92" spans="1:5" ht="28.5" customHeight="1">
      <c r="A92" s="57"/>
      <c r="B92" s="57"/>
      <c r="C92" s="57"/>
      <c r="D92" s="58"/>
      <c r="E92" s="59"/>
    </row>
    <row r="93" spans="3:5" ht="12.75">
      <c r="C93" s="41"/>
      <c r="D93" s="39"/>
      <c r="E93" s="42"/>
    </row>
    <row r="94" spans="4:5" ht="12.75">
      <c r="D94" s="60"/>
      <c r="E94" s="61"/>
    </row>
    <row r="95" spans="4:5" ht="12.75">
      <c r="D95" s="39"/>
      <c r="E95" s="40"/>
    </row>
    <row r="96" spans="4:5" ht="12.75">
      <c r="D96" s="55"/>
      <c r="E96" s="56"/>
    </row>
    <row r="97" spans="4:5" ht="12.75">
      <c r="D97" s="55"/>
      <c r="E97" s="56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39"/>
      <c r="E101" s="40"/>
    </row>
    <row r="102" spans="4:5" ht="12.75">
      <c r="D102" s="47"/>
      <c r="E102" s="44"/>
    </row>
    <row r="103" spans="4:5" ht="12.75">
      <c r="D103" s="39"/>
      <c r="E103" s="40"/>
    </row>
    <row r="104" spans="4:5" ht="12.75">
      <c r="D104" s="55"/>
      <c r="E104" s="56"/>
    </row>
    <row r="105" spans="4:5" ht="12.75">
      <c r="D105" s="47"/>
      <c r="E105" s="61"/>
    </row>
    <row r="106" spans="4:5" ht="12.75">
      <c r="D106" s="45"/>
      <c r="E106" s="56"/>
    </row>
    <row r="107" spans="4:5" ht="12.75">
      <c r="D107" s="47"/>
      <c r="E107" s="44"/>
    </row>
    <row r="108" spans="4:5" ht="12.75">
      <c r="D108" s="39"/>
      <c r="E108" s="40"/>
    </row>
    <row r="109" spans="3:5" ht="12.75">
      <c r="C109" s="41"/>
      <c r="D109" s="39"/>
      <c r="E109" s="42"/>
    </row>
    <row r="110" spans="4:5" ht="12.75">
      <c r="D110" s="45"/>
      <c r="E110" s="44"/>
    </row>
    <row r="111" spans="4:5" ht="12.75">
      <c r="D111" s="45"/>
      <c r="E111" s="56"/>
    </row>
    <row r="112" spans="3:5" ht="12.75">
      <c r="C112" s="41"/>
      <c r="D112" s="45"/>
      <c r="E112" s="62"/>
    </row>
    <row r="113" spans="3:5" ht="12.75">
      <c r="C113" s="41"/>
      <c r="D113" s="47"/>
      <c r="E113" s="48"/>
    </row>
    <row r="114" spans="4:5" ht="12.75">
      <c r="D114" s="39"/>
      <c r="E114" s="40"/>
    </row>
    <row r="115" spans="4:5" ht="12.75">
      <c r="D115" s="60"/>
      <c r="E115" s="63"/>
    </row>
    <row r="116" spans="4:5" ht="11.25" customHeight="1">
      <c r="D116" s="55"/>
      <c r="E116" s="56"/>
    </row>
    <row r="117" spans="2:5" ht="24" customHeight="1">
      <c r="B117" s="41"/>
      <c r="D117" s="55"/>
      <c r="E117" s="64"/>
    </row>
    <row r="118" spans="3:5" ht="15" customHeight="1">
      <c r="C118" s="41"/>
      <c r="D118" s="55"/>
      <c r="E118" s="64"/>
    </row>
    <row r="119" spans="4:5" ht="11.25" customHeight="1">
      <c r="D119" s="60"/>
      <c r="E119" s="61"/>
    </row>
    <row r="120" spans="4:5" ht="12.75">
      <c r="D120" s="55"/>
      <c r="E120" s="56"/>
    </row>
    <row r="121" spans="2:5" ht="13.5" customHeight="1">
      <c r="B121" s="41"/>
      <c r="D121" s="55"/>
      <c r="E121" s="65"/>
    </row>
    <row r="122" spans="3:5" ht="12.75" customHeight="1">
      <c r="C122" s="41"/>
      <c r="D122" s="55"/>
      <c r="E122" s="42"/>
    </row>
    <row r="123" spans="3:5" ht="12.75" customHeight="1">
      <c r="C123" s="41"/>
      <c r="D123" s="47"/>
      <c r="E123" s="48"/>
    </row>
    <row r="124" spans="4:5" ht="12.75">
      <c r="D124" s="39"/>
      <c r="E124" s="40"/>
    </row>
    <row r="125" spans="3:5" ht="12.75">
      <c r="C125" s="41"/>
      <c r="D125" s="39"/>
      <c r="E125" s="62"/>
    </row>
    <row r="126" spans="4:5" ht="12.75">
      <c r="D126" s="60"/>
      <c r="E126" s="61"/>
    </row>
    <row r="127" spans="4:5" ht="12.75">
      <c r="D127" s="55"/>
      <c r="E127" s="56"/>
    </row>
    <row r="128" spans="4:5" ht="12.75">
      <c r="D128" s="39"/>
      <c r="E128" s="40"/>
    </row>
    <row r="129" spans="1:5" ht="19.5" customHeight="1">
      <c r="A129" s="66"/>
      <c r="B129" s="13"/>
      <c r="C129" s="13"/>
      <c r="D129" s="13"/>
      <c r="E129" s="51"/>
    </row>
    <row r="130" spans="1:5" ht="15" customHeight="1">
      <c r="A130" s="41"/>
      <c r="D130" s="53"/>
      <c r="E130" s="51"/>
    </row>
    <row r="131" spans="1:5" ht="12.75">
      <c r="A131" s="41"/>
      <c r="B131" s="41"/>
      <c r="D131" s="53"/>
      <c r="E131" s="42"/>
    </row>
    <row r="132" spans="3:5" ht="12.75">
      <c r="C132" s="41"/>
      <c r="D132" s="39"/>
      <c r="E132" s="51"/>
    </row>
    <row r="133" spans="4:5" ht="12.75">
      <c r="D133" s="43"/>
      <c r="E133" s="44"/>
    </row>
    <row r="134" spans="2:5" ht="12.75">
      <c r="B134" s="41"/>
      <c r="D134" s="39"/>
      <c r="E134" s="42"/>
    </row>
    <row r="135" spans="3:5" ht="12.75">
      <c r="C135" s="41"/>
      <c r="D135" s="39"/>
      <c r="E135" s="42"/>
    </row>
    <row r="136" spans="4:5" ht="12.75">
      <c r="D136" s="47"/>
      <c r="E136" s="48"/>
    </row>
    <row r="137" spans="3:5" ht="22.5" customHeight="1">
      <c r="C137" s="41"/>
      <c r="D137" s="39"/>
      <c r="E137" s="49"/>
    </row>
    <row r="138" spans="4:5" ht="12.75">
      <c r="D138" s="39"/>
      <c r="E138" s="48"/>
    </row>
    <row r="139" spans="2:5" ht="12.75">
      <c r="B139" s="41"/>
      <c r="D139" s="45"/>
      <c r="E139" s="51"/>
    </row>
    <row r="140" spans="3:5" ht="12.75">
      <c r="C140" s="41"/>
      <c r="D140" s="45"/>
      <c r="E140" s="52"/>
    </row>
    <row r="141" spans="4:5" ht="12.75">
      <c r="D141" s="47"/>
      <c r="E141" s="44"/>
    </row>
    <row r="142" spans="1:5" ht="13.5" customHeight="1">
      <c r="A142" s="41"/>
      <c r="D142" s="53"/>
      <c r="E142" s="51"/>
    </row>
    <row r="143" spans="2:5" ht="13.5" customHeight="1">
      <c r="B143" s="41"/>
      <c r="D143" s="39"/>
      <c r="E143" s="51"/>
    </row>
    <row r="144" spans="3:5" ht="13.5" customHeight="1">
      <c r="C144" s="41"/>
      <c r="D144" s="39"/>
      <c r="E144" s="42"/>
    </row>
    <row r="145" spans="3:5" ht="12.75">
      <c r="C145" s="41"/>
      <c r="D145" s="47"/>
      <c r="E145" s="44"/>
    </row>
    <row r="146" spans="3:5" ht="12.75">
      <c r="C146" s="41"/>
      <c r="D146" s="39"/>
      <c r="E146" s="42"/>
    </row>
    <row r="147" spans="4:5" ht="12.75">
      <c r="D147" s="60"/>
      <c r="E147" s="61"/>
    </row>
    <row r="148" spans="3:5" ht="12.75">
      <c r="C148" s="41"/>
      <c r="D148" s="45"/>
      <c r="E148" s="62"/>
    </row>
    <row r="149" spans="3:5" ht="12.75">
      <c r="C149" s="41"/>
      <c r="D149" s="47"/>
      <c r="E149" s="48"/>
    </row>
    <row r="150" spans="4:5" ht="12.75">
      <c r="D150" s="60"/>
      <c r="E150" s="67"/>
    </row>
    <row r="151" spans="2:5" ht="12.75">
      <c r="B151" s="41"/>
      <c r="D151" s="55"/>
      <c r="E151" s="65"/>
    </row>
    <row r="152" spans="3:5" ht="12.75">
      <c r="C152" s="41"/>
      <c r="D152" s="55"/>
      <c r="E152" s="42"/>
    </row>
    <row r="153" spans="3:5" ht="12.75">
      <c r="C153" s="41"/>
      <c r="D153" s="47"/>
      <c r="E153" s="48"/>
    </row>
    <row r="154" spans="3:5" ht="12.75">
      <c r="C154" s="41"/>
      <c r="D154" s="47"/>
      <c r="E154" s="48"/>
    </row>
    <row r="155" spans="4:5" ht="12.75">
      <c r="D155" s="39"/>
      <c r="E155" s="40"/>
    </row>
    <row r="156" spans="1:5" s="68" customFormat="1" ht="18" customHeight="1">
      <c r="A156" s="191"/>
      <c r="B156" s="192"/>
      <c r="C156" s="192"/>
      <c r="D156" s="192"/>
      <c r="E156" s="192"/>
    </row>
    <row r="157" spans="1:5" ht="28.5" customHeight="1">
      <c r="A157" s="57"/>
      <c r="B157" s="57"/>
      <c r="C157" s="57"/>
      <c r="D157" s="58"/>
      <c r="E157" s="59"/>
    </row>
    <row r="159" spans="1:5" ht="15.75">
      <c r="A159" s="70"/>
      <c r="B159" s="41"/>
      <c r="C159" s="41"/>
      <c r="D159" s="71"/>
      <c r="E159" s="12"/>
    </row>
    <row r="160" spans="1:5" ht="12.75">
      <c r="A160" s="41"/>
      <c r="B160" s="41"/>
      <c r="C160" s="41"/>
      <c r="D160" s="71"/>
      <c r="E160" s="12"/>
    </row>
    <row r="161" spans="1:5" ht="17.25" customHeight="1">
      <c r="A161" s="41"/>
      <c r="B161" s="41"/>
      <c r="C161" s="41"/>
      <c r="D161" s="71"/>
      <c r="E161" s="12"/>
    </row>
    <row r="162" spans="1:5" ht="13.5" customHeight="1">
      <c r="A162" s="41"/>
      <c r="B162" s="41"/>
      <c r="C162" s="41"/>
      <c r="D162" s="71"/>
      <c r="E162" s="12"/>
    </row>
    <row r="163" spans="1:5" ht="12.75">
      <c r="A163" s="41"/>
      <c r="B163" s="41"/>
      <c r="C163" s="41"/>
      <c r="D163" s="71"/>
      <c r="E163" s="12"/>
    </row>
    <row r="164" spans="1:3" ht="12.75">
      <c r="A164" s="41"/>
      <c r="B164" s="41"/>
      <c r="C164" s="41"/>
    </row>
    <row r="165" spans="1:5" ht="12.75">
      <c r="A165" s="41"/>
      <c r="B165" s="41"/>
      <c r="C165" s="41"/>
      <c r="D165" s="71"/>
      <c r="E165" s="12"/>
    </row>
    <row r="166" spans="1:5" ht="12.75">
      <c r="A166" s="41"/>
      <c r="B166" s="41"/>
      <c r="C166" s="41"/>
      <c r="D166" s="71"/>
      <c r="E166" s="72"/>
    </row>
    <row r="167" spans="1:5" ht="12.75">
      <c r="A167" s="41"/>
      <c r="B167" s="41"/>
      <c r="C167" s="41"/>
      <c r="D167" s="71"/>
      <c r="E167" s="12"/>
    </row>
    <row r="168" spans="1:5" ht="22.5" customHeight="1">
      <c r="A168" s="41"/>
      <c r="B168" s="41"/>
      <c r="C168" s="41"/>
      <c r="D168" s="71"/>
      <c r="E168" s="49"/>
    </row>
    <row r="169" spans="4:5" ht="22.5" customHeight="1">
      <c r="D169" s="47"/>
      <c r="E169" s="50"/>
    </row>
  </sheetData>
  <sheetProtection/>
  <mergeCells count="8">
    <mergeCell ref="A2:H2"/>
    <mergeCell ref="B16:H16"/>
    <mergeCell ref="B18:H18"/>
    <mergeCell ref="B30:H30"/>
    <mergeCell ref="B32:H32"/>
    <mergeCell ref="A156:E156"/>
    <mergeCell ref="B4:H4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5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11.421875" style="94" bestFit="1" customWidth="1"/>
    <col min="2" max="2" width="37.7109375" style="96" bestFit="1" customWidth="1"/>
    <col min="3" max="3" width="14.28125" style="3" customWidth="1"/>
    <col min="4" max="5" width="12.7109375" style="3" bestFit="1" customWidth="1"/>
    <col min="6" max="6" width="14.140625" style="3" bestFit="1" customWidth="1"/>
    <col min="7" max="7" width="12.140625" style="3" customWidth="1"/>
    <col min="8" max="8" width="15.28125" style="3" customWidth="1"/>
    <col min="9" max="9" width="14.28125" style="3" customWidth="1"/>
    <col min="10" max="10" width="12.57421875" style="3" customWidth="1"/>
    <col min="11" max="11" width="14.28125" style="3" customWidth="1"/>
    <col min="12" max="12" width="13.140625" style="3" customWidth="1"/>
    <col min="13" max="16384" width="11.421875" style="11" customWidth="1"/>
  </cols>
  <sheetData>
    <row r="1" ht="17.25" customHeight="1">
      <c r="L1" s="170" t="s">
        <v>50</v>
      </c>
    </row>
    <row r="2" spans="1:12" s="12" customFormat="1" ht="15">
      <c r="A2" s="195" t="s">
        <v>31</v>
      </c>
      <c r="B2" s="196"/>
      <c r="C2" s="196"/>
      <c r="D2" s="196"/>
      <c r="E2" s="196"/>
      <c r="F2" s="196"/>
      <c r="G2" s="196"/>
      <c r="H2" s="196"/>
      <c r="I2" s="196"/>
      <c r="J2" s="196"/>
      <c r="K2" s="105"/>
      <c r="L2" s="106"/>
    </row>
    <row r="3" spans="1:12" ht="14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12" customFormat="1" ht="15">
      <c r="A4" s="107" t="s">
        <v>32</v>
      </c>
      <c r="B4" s="108"/>
      <c r="C4" s="108" t="s">
        <v>63</v>
      </c>
      <c r="D4" s="109"/>
      <c r="E4" s="106"/>
      <c r="F4" s="106"/>
      <c r="G4" s="106"/>
      <c r="H4" s="106"/>
      <c r="I4" s="106"/>
      <c r="J4" s="106"/>
      <c r="K4" s="106"/>
      <c r="L4" s="106"/>
    </row>
    <row r="5" spans="1:12" s="12" customFormat="1" ht="12.75" customHeight="1">
      <c r="A5" s="110" t="s">
        <v>33</v>
      </c>
      <c r="B5" s="106"/>
      <c r="C5" s="106"/>
      <c r="D5" s="111"/>
      <c r="E5" s="106"/>
      <c r="F5" s="106"/>
      <c r="G5" s="106"/>
      <c r="H5" s="106"/>
      <c r="I5" s="106"/>
      <c r="J5" s="106"/>
      <c r="K5" s="106"/>
      <c r="L5" s="106"/>
    </row>
    <row r="6" spans="1:12" s="12" customFormat="1" ht="15">
      <c r="A6" s="112"/>
      <c r="B6" s="106"/>
      <c r="C6" s="106"/>
      <c r="D6" s="111"/>
      <c r="E6" s="106"/>
      <c r="F6" s="106"/>
      <c r="G6" s="106"/>
      <c r="H6" s="106"/>
      <c r="I6" s="106"/>
      <c r="J6" s="106"/>
      <c r="K6" s="106"/>
      <c r="L6" s="106"/>
    </row>
    <row r="7" spans="1:12" s="12" customFormat="1" ht="30.75" thickBot="1">
      <c r="A7" s="113" t="s">
        <v>34</v>
      </c>
      <c r="B7" s="114"/>
      <c r="C7" s="115"/>
      <c r="D7" s="116" t="s">
        <v>51</v>
      </c>
      <c r="E7" s="116" t="s">
        <v>48</v>
      </c>
      <c r="F7" s="116" t="s">
        <v>52</v>
      </c>
      <c r="G7" s="106"/>
      <c r="H7" s="106"/>
      <c r="I7" s="106"/>
      <c r="J7" s="106"/>
      <c r="K7" s="106"/>
      <c r="L7" s="106"/>
    </row>
    <row r="8" spans="1:12" ht="15.75" thickTop="1">
      <c r="A8" s="117"/>
      <c r="B8" s="118"/>
      <c r="C8" s="119"/>
      <c r="D8" s="120"/>
      <c r="E8" s="121"/>
      <c r="F8" s="121"/>
      <c r="G8" s="106"/>
      <c r="H8" s="106"/>
      <c r="I8" s="106"/>
      <c r="J8" s="106"/>
      <c r="K8" s="106"/>
      <c r="L8" s="106"/>
    </row>
    <row r="9" spans="1:12" ht="15">
      <c r="A9" s="193" t="s">
        <v>13</v>
      </c>
      <c r="B9" s="193"/>
      <c r="C9" s="193"/>
      <c r="D9" s="122">
        <v>476706</v>
      </c>
      <c r="E9" s="122">
        <f>D9</f>
        <v>476706</v>
      </c>
      <c r="F9" s="122">
        <f>E9</f>
        <v>476706</v>
      </c>
      <c r="G9" s="106"/>
      <c r="H9" s="106"/>
      <c r="I9" s="106"/>
      <c r="J9" s="106"/>
      <c r="K9" s="106"/>
      <c r="L9" s="106"/>
    </row>
    <row r="10" spans="1:12" ht="15">
      <c r="A10" s="194" t="s">
        <v>35</v>
      </c>
      <c r="B10" s="194"/>
      <c r="C10" s="194"/>
      <c r="D10" s="122">
        <v>9000</v>
      </c>
      <c r="E10" s="122">
        <f aca="true" t="shared" si="0" ref="E10:F14">D10</f>
        <v>9000</v>
      </c>
      <c r="F10" s="122">
        <f t="shared" si="0"/>
        <v>9000</v>
      </c>
      <c r="G10" s="106"/>
      <c r="H10" s="106"/>
      <c r="I10" s="106"/>
      <c r="J10" s="106"/>
      <c r="K10" s="106"/>
      <c r="L10" s="106"/>
    </row>
    <row r="11" spans="1:12" s="12" customFormat="1" ht="15">
      <c r="A11" s="193" t="s">
        <v>15</v>
      </c>
      <c r="B11" s="193"/>
      <c r="C11" s="193"/>
      <c r="D11" s="122">
        <v>120000</v>
      </c>
      <c r="E11" s="122">
        <f t="shared" si="0"/>
        <v>120000</v>
      </c>
      <c r="F11" s="122">
        <f t="shared" si="0"/>
        <v>120000</v>
      </c>
      <c r="G11" s="106"/>
      <c r="H11" s="106"/>
      <c r="I11" s="106"/>
      <c r="J11" s="106"/>
      <c r="K11" s="106"/>
      <c r="L11" s="106"/>
    </row>
    <row r="12" spans="1:12" ht="15">
      <c r="A12" s="193" t="s">
        <v>16</v>
      </c>
      <c r="B12" s="193"/>
      <c r="C12" s="193"/>
      <c r="D12" s="122">
        <v>10000</v>
      </c>
      <c r="E12" s="122">
        <f t="shared" si="0"/>
        <v>10000</v>
      </c>
      <c r="F12" s="122">
        <f t="shared" si="0"/>
        <v>10000</v>
      </c>
      <c r="G12" s="106"/>
      <c r="H12" s="106"/>
      <c r="I12" s="106"/>
      <c r="J12" s="106"/>
      <c r="K12" s="106"/>
      <c r="L12" s="106"/>
    </row>
    <row r="13" spans="1:12" ht="15">
      <c r="A13" s="193" t="s">
        <v>20</v>
      </c>
      <c r="B13" s="193"/>
      <c r="C13" s="193"/>
      <c r="D13" s="122">
        <v>2000</v>
      </c>
      <c r="E13" s="122">
        <f t="shared" si="0"/>
        <v>2000</v>
      </c>
      <c r="F13" s="122">
        <f t="shared" si="0"/>
        <v>2000</v>
      </c>
      <c r="G13" s="106"/>
      <c r="H13" s="106"/>
      <c r="I13" s="106"/>
      <c r="J13" s="106"/>
      <c r="K13" s="106"/>
      <c r="L13" s="106"/>
    </row>
    <row r="14" spans="1:12" ht="15">
      <c r="A14" s="194" t="s">
        <v>36</v>
      </c>
      <c r="B14" s="194"/>
      <c r="C14" s="194"/>
      <c r="D14" s="122">
        <v>1000</v>
      </c>
      <c r="E14" s="122">
        <f t="shared" si="0"/>
        <v>1000</v>
      </c>
      <c r="F14" s="122">
        <f t="shared" si="0"/>
        <v>1000</v>
      </c>
      <c r="G14" s="106"/>
      <c r="H14" s="106"/>
      <c r="I14" s="106"/>
      <c r="J14" s="106"/>
      <c r="K14" s="106"/>
      <c r="L14" s="106"/>
    </row>
    <row r="15" spans="1:12" ht="15">
      <c r="A15" s="193" t="s">
        <v>37</v>
      </c>
      <c r="B15" s="193"/>
      <c r="C15" s="193"/>
      <c r="D15" s="122"/>
      <c r="E15" s="122"/>
      <c r="F15" s="122"/>
      <c r="G15" s="106"/>
      <c r="H15" s="106"/>
      <c r="I15" s="106"/>
      <c r="J15" s="106"/>
      <c r="K15" s="106"/>
      <c r="L15" s="106"/>
    </row>
    <row r="16" spans="1:12" s="12" customFormat="1" ht="15">
      <c r="A16" s="123"/>
      <c r="B16" s="124"/>
      <c r="C16" s="125"/>
      <c r="D16" s="125"/>
      <c r="E16" s="125"/>
      <c r="F16" s="125"/>
      <c r="G16" s="106"/>
      <c r="H16" s="106"/>
      <c r="I16" s="106"/>
      <c r="J16" s="106"/>
      <c r="K16" s="106"/>
      <c r="L16" s="106"/>
    </row>
    <row r="17" spans="1:12" ht="15.75" thickBot="1">
      <c r="A17" s="126" t="s">
        <v>38</v>
      </c>
      <c r="B17" s="127"/>
      <c r="C17" s="128"/>
      <c r="D17" s="128">
        <f>D9+D10+D11+D12+D13+D14</f>
        <v>618706</v>
      </c>
      <c r="E17" s="129">
        <f>D17</f>
        <v>618706</v>
      </c>
      <c r="F17" s="129">
        <f>E17</f>
        <v>618706</v>
      </c>
      <c r="G17" s="106"/>
      <c r="H17" s="106"/>
      <c r="I17" s="106"/>
      <c r="J17" s="106"/>
      <c r="K17" s="106"/>
      <c r="L17" s="106"/>
    </row>
    <row r="18" spans="1:12" s="12" customFormat="1" ht="15.75" thickTop="1">
      <c r="A18" s="130" t="s">
        <v>39</v>
      </c>
      <c r="B18" s="131"/>
      <c r="C18" s="106"/>
      <c r="D18" s="132"/>
      <c r="E18" s="133"/>
      <c r="F18" s="106"/>
      <c r="G18" s="106"/>
      <c r="H18" s="106"/>
      <c r="I18" s="106"/>
      <c r="J18" s="106"/>
      <c r="K18" s="106"/>
      <c r="L18" s="106"/>
    </row>
    <row r="19" spans="1:12" s="12" customFormat="1" ht="15">
      <c r="A19" s="134" t="s">
        <v>40</v>
      </c>
      <c r="B19" s="135"/>
      <c r="C19" s="135"/>
      <c r="D19" s="135"/>
      <c r="E19" s="136"/>
      <c r="F19" s="135"/>
      <c r="G19" s="135"/>
      <c r="H19" s="135"/>
      <c r="I19" s="135"/>
      <c r="J19" s="135"/>
      <c r="K19" s="106"/>
      <c r="L19" s="106"/>
    </row>
    <row r="20" spans="1:12" ht="15">
      <c r="A20" s="137" t="s">
        <v>41</v>
      </c>
      <c r="B20" s="112"/>
      <c r="C20" s="106"/>
      <c r="D20" s="133"/>
      <c r="E20" s="138"/>
      <c r="F20" s="106"/>
      <c r="G20" s="106"/>
      <c r="H20" s="106"/>
      <c r="I20" s="106"/>
      <c r="J20" s="106"/>
      <c r="K20" s="106"/>
      <c r="L20" s="106"/>
    </row>
    <row r="21" spans="1:12" ht="15">
      <c r="A21" s="139"/>
      <c r="B21" s="139"/>
      <c r="C21" s="139"/>
      <c r="D21" s="140"/>
      <c r="E21" s="139"/>
      <c r="F21" s="139"/>
      <c r="G21" s="139"/>
      <c r="H21" s="139"/>
      <c r="I21" s="139"/>
      <c r="J21" s="139"/>
      <c r="K21" s="139"/>
      <c r="L21" s="141" t="s">
        <v>10</v>
      </c>
    </row>
    <row r="22" spans="1:12" ht="15">
      <c r="A22" s="142"/>
      <c r="B22" s="142"/>
      <c r="C22" s="142"/>
      <c r="D22" s="143"/>
      <c r="E22" s="143"/>
      <c r="F22" s="143"/>
      <c r="G22" s="143"/>
      <c r="H22" s="143"/>
      <c r="I22" s="143"/>
      <c r="J22" s="143"/>
      <c r="K22" s="143"/>
      <c r="L22" s="143"/>
    </row>
    <row r="23" spans="1:12" s="12" customFormat="1" ht="12.7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06"/>
      <c r="L23" s="144"/>
    </row>
    <row r="24" spans="1:12" s="12" customFormat="1" ht="120">
      <c r="A24" s="145" t="s">
        <v>42</v>
      </c>
      <c r="B24" s="145" t="s">
        <v>43</v>
      </c>
      <c r="C24" s="146" t="s">
        <v>53</v>
      </c>
      <c r="D24" s="146" t="s">
        <v>13</v>
      </c>
      <c r="E24" s="146" t="s">
        <v>14</v>
      </c>
      <c r="F24" s="146" t="s">
        <v>15</v>
      </c>
      <c r="G24" s="146" t="s">
        <v>16</v>
      </c>
      <c r="H24" s="146" t="s">
        <v>20</v>
      </c>
      <c r="I24" s="146" t="s">
        <v>44</v>
      </c>
      <c r="J24" s="146" t="s">
        <v>37</v>
      </c>
      <c r="K24" s="147" t="s">
        <v>49</v>
      </c>
      <c r="L24" s="147" t="s">
        <v>54</v>
      </c>
    </row>
    <row r="25" spans="1:12" s="12" customFormat="1" ht="15">
      <c r="A25" s="148">
        <v>31</v>
      </c>
      <c r="B25" s="148"/>
      <c r="C25" s="149">
        <f>SUM(C26:C28)</f>
        <v>0</v>
      </c>
      <c r="D25" s="149">
        <f aca="true" t="shared" si="1" ref="D25:L25">SUM(D26:D29)</f>
        <v>0</v>
      </c>
      <c r="E25" s="149">
        <f t="shared" si="1"/>
        <v>0</v>
      </c>
      <c r="F25" s="149">
        <f t="shared" si="1"/>
        <v>0</v>
      </c>
      <c r="G25" s="149">
        <f t="shared" si="1"/>
        <v>0</v>
      </c>
      <c r="H25" s="149">
        <f t="shared" si="1"/>
        <v>0</v>
      </c>
      <c r="I25" s="149">
        <f t="shared" si="1"/>
        <v>0</v>
      </c>
      <c r="J25" s="149">
        <f t="shared" si="1"/>
        <v>0</v>
      </c>
      <c r="K25" s="149">
        <f t="shared" si="1"/>
        <v>0</v>
      </c>
      <c r="L25" s="149">
        <f t="shared" si="1"/>
        <v>0</v>
      </c>
    </row>
    <row r="26" spans="1:12" ht="14.25">
      <c r="A26" s="150">
        <v>311</v>
      </c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</row>
    <row r="27" spans="1:12" ht="14.25">
      <c r="A27" s="150" t="s">
        <v>45</v>
      </c>
      <c r="B27" s="153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2" ht="14.25">
      <c r="A28" s="150" t="s">
        <v>45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14.25">
      <c r="A29" s="150"/>
      <c r="B29" s="154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s="12" customFormat="1" ht="12.75" customHeight="1">
      <c r="A30" s="155">
        <v>32</v>
      </c>
      <c r="B30" s="156" t="s">
        <v>69</v>
      </c>
      <c r="C30" s="157">
        <f aca="true" t="shared" si="2" ref="C30:J30">SUM(C31:C34)</f>
        <v>0</v>
      </c>
      <c r="D30" s="157">
        <f t="shared" si="2"/>
        <v>441000</v>
      </c>
      <c r="E30" s="157">
        <f t="shared" si="2"/>
        <v>9000</v>
      </c>
      <c r="F30" s="157">
        <f t="shared" si="2"/>
        <v>120000</v>
      </c>
      <c r="G30" s="157">
        <f t="shared" si="2"/>
        <v>10000</v>
      </c>
      <c r="H30" s="157">
        <f t="shared" si="2"/>
        <v>2000</v>
      </c>
      <c r="I30" s="157">
        <f t="shared" si="2"/>
        <v>1000</v>
      </c>
      <c r="J30" s="157">
        <f t="shared" si="2"/>
        <v>0</v>
      </c>
      <c r="K30" s="157">
        <f>D30+E30+F30+G30+H30+I30</f>
        <v>583000</v>
      </c>
      <c r="L30" s="157">
        <f>D30+E30+F30+G30+H30+I30</f>
        <v>583000</v>
      </c>
    </row>
    <row r="31" spans="1:12" s="12" customFormat="1" ht="14.25">
      <c r="A31" s="150">
        <v>321</v>
      </c>
      <c r="B31" s="151" t="s">
        <v>64</v>
      </c>
      <c r="C31" s="152"/>
      <c r="D31" s="152">
        <v>18000</v>
      </c>
      <c r="E31" s="152"/>
      <c r="F31" s="152"/>
      <c r="G31" s="152"/>
      <c r="H31" s="152"/>
      <c r="I31" s="152"/>
      <c r="J31" s="152"/>
      <c r="K31" s="152"/>
      <c r="L31" s="152"/>
    </row>
    <row r="32" spans="1:12" s="12" customFormat="1" ht="14.25">
      <c r="A32" s="150">
        <v>322</v>
      </c>
      <c r="B32" s="151" t="s">
        <v>65</v>
      </c>
      <c r="C32" s="152"/>
      <c r="D32" s="152">
        <v>145000</v>
      </c>
      <c r="E32" s="152"/>
      <c r="F32" s="152">
        <v>80000</v>
      </c>
      <c r="G32" s="152"/>
      <c r="H32" s="152"/>
      <c r="I32" s="152"/>
      <c r="J32" s="152"/>
      <c r="K32" s="152"/>
      <c r="L32" s="152"/>
    </row>
    <row r="33" spans="1:12" ht="14.25">
      <c r="A33" s="150">
        <v>323</v>
      </c>
      <c r="B33" s="151" t="s">
        <v>66</v>
      </c>
      <c r="C33" s="152"/>
      <c r="D33" s="152">
        <v>268000</v>
      </c>
      <c r="E33" s="152"/>
      <c r="F33" s="152">
        <v>30000</v>
      </c>
      <c r="G33" s="152"/>
      <c r="H33" s="152"/>
      <c r="I33" s="152"/>
      <c r="J33" s="152"/>
      <c r="K33" s="152"/>
      <c r="L33" s="152"/>
    </row>
    <row r="34" spans="1:12" ht="14.25">
      <c r="A34" s="150">
        <v>329</v>
      </c>
      <c r="B34" s="151" t="s">
        <v>67</v>
      </c>
      <c r="C34" s="152"/>
      <c r="D34" s="152">
        <v>10000</v>
      </c>
      <c r="E34" s="152">
        <v>9000</v>
      </c>
      <c r="F34" s="152">
        <v>10000</v>
      </c>
      <c r="G34" s="152">
        <v>10000</v>
      </c>
      <c r="H34" s="152">
        <v>2000</v>
      </c>
      <c r="I34" s="152">
        <v>1000</v>
      </c>
      <c r="J34" s="152"/>
      <c r="K34" s="152"/>
      <c r="L34" s="152"/>
    </row>
    <row r="35" spans="1:12" ht="15">
      <c r="A35" s="155">
        <v>34</v>
      </c>
      <c r="B35" s="156" t="s">
        <v>70</v>
      </c>
      <c r="C35" s="157">
        <f aca="true" t="shared" si="3" ref="C35:J35">C36</f>
        <v>0</v>
      </c>
      <c r="D35" s="157">
        <f t="shared" si="3"/>
        <v>3000</v>
      </c>
      <c r="E35" s="157">
        <f t="shared" si="3"/>
        <v>0</v>
      </c>
      <c r="F35" s="157">
        <f t="shared" si="3"/>
        <v>0</v>
      </c>
      <c r="G35" s="157">
        <f t="shared" si="3"/>
        <v>0</v>
      </c>
      <c r="H35" s="157">
        <f t="shared" si="3"/>
        <v>0</v>
      </c>
      <c r="I35" s="157">
        <f t="shared" si="3"/>
        <v>0</v>
      </c>
      <c r="J35" s="157">
        <f t="shared" si="3"/>
        <v>0</v>
      </c>
      <c r="K35" s="157">
        <v>3000</v>
      </c>
      <c r="L35" s="157">
        <v>3000</v>
      </c>
    </row>
    <row r="36" spans="1:12" s="12" customFormat="1" ht="14.25">
      <c r="A36" s="150">
        <v>343</v>
      </c>
      <c r="B36" s="151" t="s">
        <v>68</v>
      </c>
      <c r="C36" s="152"/>
      <c r="D36" s="152">
        <v>3000</v>
      </c>
      <c r="E36" s="152"/>
      <c r="F36" s="152"/>
      <c r="G36" s="152"/>
      <c r="H36" s="152"/>
      <c r="I36" s="152"/>
      <c r="J36" s="152"/>
      <c r="K36" s="152"/>
      <c r="L36" s="152"/>
    </row>
    <row r="37" spans="1:12" ht="14.25">
      <c r="A37" s="150" t="s">
        <v>45</v>
      </c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</row>
    <row r="38" spans="1:12" ht="14.25">
      <c r="A38" s="150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  <row r="39" spans="1:12" ht="15">
      <c r="A39" s="155">
        <v>42</v>
      </c>
      <c r="B39" s="158" t="s">
        <v>71</v>
      </c>
      <c r="C39" s="157">
        <f aca="true" t="shared" si="4" ref="C39:J39">C40</f>
        <v>0</v>
      </c>
      <c r="D39" s="157">
        <f t="shared" si="4"/>
        <v>32706</v>
      </c>
      <c r="E39" s="157">
        <f t="shared" si="4"/>
        <v>0</v>
      </c>
      <c r="F39" s="157">
        <f t="shared" si="4"/>
        <v>0</v>
      </c>
      <c r="G39" s="157">
        <f t="shared" si="4"/>
        <v>0</v>
      </c>
      <c r="H39" s="157">
        <f t="shared" si="4"/>
        <v>0</v>
      </c>
      <c r="I39" s="157">
        <f t="shared" si="4"/>
        <v>0</v>
      </c>
      <c r="J39" s="157">
        <f t="shared" si="4"/>
        <v>0</v>
      </c>
      <c r="K39" s="157">
        <v>32706</v>
      </c>
      <c r="L39" s="157">
        <v>32706</v>
      </c>
    </row>
    <row r="40" spans="1:12" ht="14.25">
      <c r="A40" s="150">
        <v>422</v>
      </c>
      <c r="B40" s="154" t="s">
        <v>59</v>
      </c>
      <c r="C40" s="152"/>
      <c r="D40" s="152">
        <v>32706</v>
      </c>
      <c r="E40" s="152"/>
      <c r="F40" s="152"/>
      <c r="G40" s="152"/>
      <c r="H40" s="152"/>
      <c r="I40" s="152"/>
      <c r="J40" s="152"/>
      <c r="K40" s="152"/>
      <c r="L40" s="152"/>
    </row>
    <row r="41" spans="1:12" s="12" customFormat="1" ht="14.25">
      <c r="A41" s="150">
        <v>424</v>
      </c>
      <c r="B41" s="151" t="s">
        <v>60</v>
      </c>
      <c r="C41" s="152"/>
      <c r="D41" s="152">
        <v>5000</v>
      </c>
      <c r="E41" s="152"/>
      <c r="F41" s="152"/>
      <c r="G41" s="152"/>
      <c r="H41" s="152"/>
      <c r="I41" s="152"/>
      <c r="J41" s="152"/>
      <c r="K41" s="152"/>
      <c r="L41" s="152"/>
    </row>
    <row r="42" spans="1:12" ht="15">
      <c r="A42" s="155">
        <v>51</v>
      </c>
      <c r="B42" s="151"/>
      <c r="C42" s="157">
        <f aca="true" t="shared" si="5" ref="C42:L42">C43</f>
        <v>0</v>
      </c>
      <c r="D42" s="157">
        <f t="shared" si="5"/>
        <v>0</v>
      </c>
      <c r="E42" s="157">
        <f t="shared" si="5"/>
        <v>0</v>
      </c>
      <c r="F42" s="157">
        <f t="shared" si="5"/>
        <v>0</v>
      </c>
      <c r="G42" s="157">
        <f t="shared" si="5"/>
        <v>0</v>
      </c>
      <c r="H42" s="157">
        <f t="shared" si="5"/>
        <v>0</v>
      </c>
      <c r="I42" s="157">
        <f t="shared" si="5"/>
        <v>0</v>
      </c>
      <c r="J42" s="157">
        <f t="shared" si="5"/>
        <v>0</v>
      </c>
      <c r="K42" s="157">
        <f t="shared" si="5"/>
        <v>0</v>
      </c>
      <c r="L42" s="157">
        <f t="shared" si="5"/>
        <v>0</v>
      </c>
    </row>
    <row r="43" spans="1:12" ht="14.25">
      <c r="A43" s="159">
        <v>511</v>
      </c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</row>
    <row r="44" spans="1:12" s="12" customFormat="1" ht="12.75" customHeight="1">
      <c r="A44" s="162"/>
      <c r="B44" s="163" t="s">
        <v>46</v>
      </c>
      <c r="C44" s="164">
        <f aca="true" t="shared" si="6" ref="C44:J44">C25+C30+C35</f>
        <v>0</v>
      </c>
      <c r="D44" s="164">
        <f>D25+D30+D35+D39</f>
        <v>476706</v>
      </c>
      <c r="E44" s="164">
        <f t="shared" si="6"/>
        <v>9000</v>
      </c>
      <c r="F44" s="164">
        <f t="shared" si="6"/>
        <v>120000</v>
      </c>
      <c r="G44" s="164">
        <f t="shared" si="6"/>
        <v>10000</v>
      </c>
      <c r="H44" s="164">
        <f t="shared" si="6"/>
        <v>2000</v>
      </c>
      <c r="I44" s="164">
        <f t="shared" si="6"/>
        <v>1000</v>
      </c>
      <c r="J44" s="164">
        <f t="shared" si="6"/>
        <v>0</v>
      </c>
      <c r="K44" s="164">
        <f>K25+K30+K35+K39</f>
        <v>618706</v>
      </c>
      <c r="L44" s="164">
        <f>L25+L30+L35+L39</f>
        <v>618706</v>
      </c>
    </row>
    <row r="45" spans="1:12" s="12" customFormat="1" ht="15">
      <c r="A45" s="165"/>
      <c r="B45" s="166" t="s">
        <v>47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1:12" s="12" customFormat="1" ht="14.25">
      <c r="A46" s="167"/>
      <c r="B46" s="168"/>
      <c r="C46" s="106"/>
      <c r="D46" s="111"/>
      <c r="E46" s="106"/>
      <c r="F46" s="106"/>
      <c r="G46" s="106"/>
      <c r="H46" s="106"/>
      <c r="I46" s="106"/>
      <c r="J46" s="106"/>
      <c r="K46" s="106"/>
      <c r="L46" s="106"/>
    </row>
    <row r="47" spans="1:12" ht="12.75">
      <c r="A47" s="92"/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92"/>
      <c r="B48" s="15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92"/>
      <c r="B49" s="15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2" s="12" customFormat="1" ht="12.75">
      <c r="A50" s="93"/>
      <c r="B50" s="95"/>
    </row>
    <row r="51" spans="1:12" ht="12.75">
      <c r="A51" s="92"/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92"/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92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92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2" s="12" customFormat="1" ht="12.75">
      <c r="A55" s="93"/>
      <c r="B55" s="95"/>
    </row>
    <row r="56" spans="1:12" ht="12.75">
      <c r="A56" s="92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93"/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2" s="12" customFormat="1" ht="12.75" customHeight="1">
      <c r="A58" s="103"/>
      <c r="B58" s="95"/>
    </row>
    <row r="59" spans="1:2" s="12" customFormat="1" ht="12.75">
      <c r="A59" s="93"/>
      <c r="B59" s="95"/>
    </row>
    <row r="60" spans="1:2" s="12" customFormat="1" ht="12.75">
      <c r="A60" s="93"/>
      <c r="B60" s="95"/>
    </row>
    <row r="61" spans="1:12" ht="12.75">
      <c r="A61" s="92"/>
      <c r="B61" s="15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92"/>
      <c r="B62" s="15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92"/>
      <c r="B63" s="15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2" s="12" customFormat="1" ht="12.75">
      <c r="A64" s="93"/>
      <c r="B64" s="95"/>
    </row>
    <row r="65" spans="1:12" ht="12.75">
      <c r="A65" s="92"/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92"/>
      <c r="B66" s="15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92"/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92"/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2" s="12" customFormat="1" ht="12.75">
      <c r="A69" s="93"/>
      <c r="B69" s="95"/>
    </row>
    <row r="70" spans="1:12" ht="12.75">
      <c r="A70" s="92"/>
      <c r="B70" s="15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93"/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2" s="12" customFormat="1" ht="12.75">
      <c r="A72" s="103"/>
      <c r="B72" s="95"/>
    </row>
    <row r="73" spans="1:2" s="12" customFormat="1" ht="12.75">
      <c r="A73" s="93"/>
      <c r="B73" s="95"/>
    </row>
    <row r="74" spans="1:2" s="12" customFormat="1" ht="12.75">
      <c r="A74" s="93"/>
      <c r="B74" s="95"/>
    </row>
    <row r="75" spans="1:12" ht="12.75">
      <c r="A75" s="92"/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92"/>
      <c r="B76" s="15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92"/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2" s="12" customFormat="1" ht="12.75">
      <c r="A78" s="93"/>
      <c r="B78" s="95"/>
    </row>
    <row r="79" spans="1:12" ht="12.75">
      <c r="A79" s="92"/>
      <c r="B79" s="15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92"/>
      <c r="B80" s="15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92"/>
      <c r="B81" s="15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92"/>
      <c r="B82" s="15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2" s="12" customFormat="1" ht="12.75">
      <c r="A83" s="93"/>
      <c r="B83" s="95"/>
    </row>
    <row r="84" spans="1:12" ht="12.75">
      <c r="A84" s="92"/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2" s="12" customFormat="1" ht="12.75">
      <c r="A85" s="93"/>
      <c r="B85" s="95"/>
    </row>
    <row r="86" spans="1:2" s="12" customFormat="1" ht="12.75">
      <c r="A86" s="93"/>
      <c r="B86" s="95"/>
    </row>
    <row r="87" spans="1:12" ht="12.75">
      <c r="A87" s="92"/>
      <c r="B87" s="15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92"/>
      <c r="B88" s="15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93"/>
      <c r="B89" s="15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2" s="12" customFormat="1" ht="12.75" customHeight="1">
      <c r="A90" s="103"/>
      <c r="B90" s="95"/>
    </row>
    <row r="91" spans="1:2" s="12" customFormat="1" ht="12.75">
      <c r="A91" s="93"/>
      <c r="B91" s="95"/>
    </row>
    <row r="92" spans="1:2" s="12" customFormat="1" ht="12.75">
      <c r="A92" s="93"/>
      <c r="B92" s="95"/>
    </row>
    <row r="93" spans="1:12" ht="12.75">
      <c r="A93" s="92"/>
      <c r="B93" s="15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92"/>
      <c r="B94" s="15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92"/>
      <c r="B95" s="15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2" s="12" customFormat="1" ht="12.75">
      <c r="A96" s="93"/>
      <c r="B96" s="95"/>
    </row>
    <row r="97" spans="1:12" ht="12.75">
      <c r="A97" s="92"/>
      <c r="B97" s="15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92"/>
      <c r="B98" s="15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92"/>
      <c r="B99" s="15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92"/>
      <c r="B100" s="15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2" s="12" customFormat="1" ht="12.75">
      <c r="A101" s="93"/>
      <c r="B101" s="95"/>
    </row>
    <row r="102" spans="1:12" ht="12.75">
      <c r="A102" s="92"/>
      <c r="B102" s="15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2" s="12" customFormat="1" ht="12.75">
      <c r="A103" s="93"/>
      <c r="B103" s="95"/>
    </row>
    <row r="104" spans="1:12" ht="12.75">
      <c r="A104" s="92"/>
      <c r="B104" s="15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2" s="12" customFormat="1" ht="12.75">
      <c r="A105" s="93"/>
      <c r="B105" s="95"/>
    </row>
    <row r="106" spans="1:2" s="12" customFormat="1" ht="12.75">
      <c r="A106" s="93"/>
      <c r="B106" s="95"/>
    </row>
    <row r="107" spans="1:12" ht="12.75" customHeight="1">
      <c r="A107" s="92"/>
      <c r="B107" s="15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92"/>
      <c r="B108" s="15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93"/>
      <c r="B109" s="15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2" s="12" customFormat="1" ht="12.75">
      <c r="A110" s="103"/>
      <c r="B110" s="95"/>
    </row>
    <row r="111" spans="1:2" s="12" customFormat="1" ht="12.75">
      <c r="A111" s="93"/>
      <c r="B111" s="95"/>
    </row>
    <row r="112" spans="1:2" s="12" customFormat="1" ht="12.75">
      <c r="A112" s="93"/>
      <c r="B112" s="95"/>
    </row>
    <row r="113" spans="1:12" ht="12.75">
      <c r="A113" s="92"/>
      <c r="B113" s="15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92"/>
      <c r="B114" s="15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92"/>
      <c r="B115" s="15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2" s="12" customFormat="1" ht="12.75">
      <c r="A116" s="93"/>
      <c r="B116" s="95"/>
    </row>
    <row r="117" spans="1:12" ht="12.75">
      <c r="A117" s="92"/>
      <c r="B117" s="15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92"/>
      <c r="B118" s="15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92"/>
      <c r="B119" s="15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92"/>
      <c r="B120" s="15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2" s="12" customFormat="1" ht="12.75">
      <c r="A121" s="93"/>
      <c r="B121" s="95"/>
    </row>
    <row r="122" spans="1:12" ht="12.75">
      <c r="A122" s="92"/>
      <c r="B122" s="15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2" s="12" customFormat="1" ht="12.75">
      <c r="A123" s="93"/>
      <c r="B123" s="95"/>
    </row>
    <row r="124" spans="1:2" s="12" customFormat="1" ht="12.75">
      <c r="A124" s="93"/>
      <c r="B124" s="95"/>
    </row>
    <row r="125" spans="1:12" ht="12.75">
      <c r="A125" s="92"/>
      <c r="B125" s="15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2" s="12" customFormat="1" ht="12.75">
      <c r="A126" s="93"/>
      <c r="B126" s="95"/>
    </row>
    <row r="127" spans="1:12" ht="12.75">
      <c r="A127" s="92"/>
      <c r="B127" s="15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92"/>
      <c r="B128" s="15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93"/>
      <c r="B129" s="15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93"/>
      <c r="B130" s="15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93"/>
      <c r="B131" s="15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93"/>
      <c r="B132" s="15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93"/>
      <c r="B133" s="15" t="s">
        <v>26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93"/>
      <c r="B134" s="15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93"/>
      <c r="B135" s="15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93"/>
      <c r="B136" s="15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93"/>
      <c r="B137" s="15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93"/>
      <c r="B138" s="15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93"/>
      <c r="B139" s="15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93"/>
      <c r="B140" s="15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93"/>
      <c r="B141" s="15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93"/>
      <c r="B142" s="15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93"/>
      <c r="B143" s="15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93"/>
      <c r="B144" s="15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93"/>
      <c r="B145" s="15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93"/>
      <c r="B146" s="15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93"/>
      <c r="B147" s="15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93"/>
      <c r="B148" s="15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93"/>
      <c r="B149" s="15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93"/>
      <c r="B150" s="15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93"/>
      <c r="B151" s="15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93"/>
      <c r="B152" s="15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93"/>
      <c r="B153" s="15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93"/>
      <c r="B154" s="15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93"/>
      <c r="B155" s="15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93"/>
      <c r="B156" s="15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93"/>
      <c r="B157" s="15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93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93"/>
      <c r="B159" s="15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93"/>
      <c r="B160" s="15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93"/>
      <c r="B161" s="15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93"/>
      <c r="B162" s="15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93"/>
      <c r="B163" s="15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93"/>
      <c r="B164" s="15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93"/>
      <c r="B165" s="15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93"/>
      <c r="B166" s="15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93"/>
      <c r="B167" s="15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93"/>
      <c r="B168" s="15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93"/>
      <c r="B169" s="15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93"/>
      <c r="B170" s="15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93"/>
      <c r="B171" s="15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93"/>
      <c r="B172" s="15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93"/>
      <c r="B173" s="15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93"/>
      <c r="B174" s="15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93"/>
      <c r="B175" s="15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93"/>
      <c r="B176" s="15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93"/>
      <c r="B177" s="15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93"/>
      <c r="B178" s="15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93"/>
      <c r="B179" s="15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93"/>
      <c r="B180" s="15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93"/>
      <c r="B181" s="15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93"/>
      <c r="B182" s="15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93"/>
      <c r="B183" s="15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93"/>
      <c r="B184" s="15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93"/>
      <c r="B185" s="15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93"/>
      <c r="B186" s="15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93"/>
      <c r="B187" s="15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93"/>
      <c r="B188" s="15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93"/>
      <c r="B189" s="15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93"/>
      <c r="B190" s="15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93"/>
      <c r="B191" s="15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93"/>
      <c r="B192" s="15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93"/>
      <c r="B193" s="15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93"/>
      <c r="B194" s="15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93"/>
      <c r="B195" s="15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93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93"/>
      <c r="B197" s="15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93"/>
      <c r="B198" s="15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93"/>
      <c r="B199" s="15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3"/>
      <c r="B200" s="15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93"/>
      <c r="B201" s="15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93"/>
      <c r="B202" s="15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93"/>
      <c r="B203" s="15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93"/>
      <c r="B204" s="15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93"/>
      <c r="B205" s="15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93"/>
      <c r="B206" s="15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93"/>
      <c r="B207" s="15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93"/>
      <c r="B208" s="15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93"/>
      <c r="B209" s="15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93"/>
      <c r="B210" s="15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93"/>
      <c r="B211" s="15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93"/>
      <c r="B212" s="15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93"/>
      <c r="B213" s="15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93"/>
      <c r="B214" s="15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93"/>
      <c r="B215" s="15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93"/>
      <c r="B216" s="15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93"/>
      <c r="B217" s="15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93"/>
      <c r="B218" s="15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93"/>
      <c r="B219" s="15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93"/>
      <c r="B220" s="15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93"/>
      <c r="B221" s="15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93"/>
      <c r="B222" s="15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93"/>
      <c r="B223" s="15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93"/>
      <c r="B224" s="15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93"/>
      <c r="B225" s="15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93"/>
      <c r="B226" s="15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93"/>
      <c r="B227" s="15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93"/>
      <c r="B228" s="15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93"/>
      <c r="B229" s="15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93"/>
      <c r="B230" s="15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93"/>
      <c r="B231" s="15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93"/>
      <c r="B232" s="15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93"/>
      <c r="B233" s="15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93"/>
      <c r="B234" s="15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93"/>
      <c r="B235" s="15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93"/>
      <c r="B236" s="15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93"/>
      <c r="B237" s="15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93"/>
      <c r="B238" s="15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93"/>
      <c r="B239" s="15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93"/>
      <c r="B240" s="15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93"/>
      <c r="B241" s="15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93"/>
      <c r="B242" s="15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93"/>
      <c r="B243" s="15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93"/>
      <c r="B244" s="15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93"/>
      <c r="B245" s="15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93"/>
      <c r="B246" s="15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93"/>
      <c r="B247" s="15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93"/>
      <c r="B248" s="15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93"/>
      <c r="B249" s="15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93"/>
      <c r="B250" s="15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93"/>
      <c r="B251" s="15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93"/>
      <c r="B252" s="15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93"/>
      <c r="B253" s="15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93"/>
      <c r="B254" s="15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93"/>
      <c r="B255" s="15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93"/>
      <c r="B256" s="15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93"/>
      <c r="B257" s="15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93"/>
      <c r="B258" s="15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93"/>
      <c r="B259" s="15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93"/>
      <c r="B260" s="15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93"/>
      <c r="B261" s="15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93"/>
      <c r="B262" s="15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93"/>
      <c r="B263" s="15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93"/>
      <c r="B264" s="15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93"/>
      <c r="B265" s="15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93"/>
      <c r="B266" s="15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93"/>
      <c r="B267" s="15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93"/>
      <c r="B268" s="15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93"/>
      <c r="B269" s="15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93"/>
      <c r="B270" s="15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93"/>
      <c r="B271" s="15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93"/>
      <c r="B272" s="15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93"/>
      <c r="B273" s="15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93"/>
      <c r="B274" s="15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93"/>
      <c r="B275" s="15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93"/>
      <c r="B276" s="15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93"/>
      <c r="B277" s="15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93"/>
      <c r="B278" s="15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93"/>
      <c r="B279" s="15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93"/>
      <c r="B280" s="15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93"/>
      <c r="B281" s="15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93"/>
      <c r="B282" s="15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93"/>
      <c r="B283" s="15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93"/>
      <c r="B284" s="15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93"/>
      <c r="B285" s="15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93"/>
      <c r="B286" s="15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93"/>
      <c r="B287" s="15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93"/>
      <c r="B288" s="15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93"/>
      <c r="B289" s="15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93"/>
      <c r="B290" s="15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93"/>
      <c r="B291" s="15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93"/>
      <c r="B292" s="15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93"/>
      <c r="B293" s="15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93"/>
      <c r="B294" s="15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93"/>
      <c r="B295" s="15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93"/>
      <c r="B296" s="15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93"/>
      <c r="B297" s="15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93"/>
      <c r="B298" s="15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93"/>
      <c r="B299" s="15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93"/>
      <c r="B300" s="15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93"/>
      <c r="B301" s="15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93"/>
      <c r="B302" s="15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93"/>
      <c r="B303" s="15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93"/>
      <c r="B304" s="15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93"/>
      <c r="B305" s="15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93"/>
      <c r="B306" s="15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93"/>
      <c r="B307" s="15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93"/>
      <c r="B308" s="15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93"/>
      <c r="B309" s="15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93"/>
      <c r="B310" s="15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93"/>
      <c r="B311" s="15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93"/>
      <c r="B312" s="15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3"/>
      <c r="B313" s="15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3"/>
      <c r="B314" s="15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3"/>
      <c r="B315" s="15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3"/>
      <c r="B316" s="15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3"/>
      <c r="B317" s="15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3"/>
      <c r="B318" s="15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3"/>
      <c r="B319" s="15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3"/>
      <c r="B320" s="15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3"/>
      <c r="B321" s="15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3"/>
      <c r="B322" s="15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3"/>
      <c r="B323" s="15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3"/>
      <c r="B324" s="15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3"/>
      <c r="B325" s="15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3"/>
      <c r="B326" s="15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3"/>
      <c r="B327" s="15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3"/>
      <c r="B328" s="15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3"/>
      <c r="B329" s="15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3"/>
      <c r="B330" s="15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3"/>
      <c r="B331" s="15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3"/>
      <c r="B332" s="15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3"/>
      <c r="B333" s="15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3"/>
      <c r="B334" s="15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3"/>
      <c r="B335" s="15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3"/>
      <c r="B336" s="15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3"/>
      <c r="B337" s="15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3"/>
      <c r="B338" s="15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3"/>
      <c r="B339" s="15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3"/>
      <c r="B340" s="15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3"/>
      <c r="B341" s="15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3"/>
      <c r="B342" s="15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3"/>
      <c r="B343" s="15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3"/>
      <c r="B344" s="15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3"/>
      <c r="B345" s="15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3"/>
      <c r="B346" s="15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3"/>
      <c r="B347" s="15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3"/>
      <c r="B348" s="15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3"/>
      <c r="B349" s="15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3"/>
      <c r="B350" s="15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3"/>
      <c r="B351" s="15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3"/>
      <c r="B352" s="15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3"/>
      <c r="B353" s="15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3"/>
      <c r="B354" s="15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3"/>
      <c r="B355" s="15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3"/>
      <c r="B356" s="15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3"/>
      <c r="B357" s="15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3"/>
      <c r="B358" s="15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3"/>
      <c r="B359" s="15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3"/>
      <c r="B360" s="15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3"/>
      <c r="B361" s="15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3"/>
      <c r="B362" s="15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3"/>
      <c r="B363" s="15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3"/>
      <c r="B364" s="15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3"/>
      <c r="B365" s="15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3"/>
      <c r="B366" s="15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3"/>
      <c r="B367" s="15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3"/>
      <c r="B368" s="15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3"/>
      <c r="B369" s="15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3"/>
      <c r="B370" s="15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3"/>
      <c r="B371" s="15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3"/>
      <c r="B372" s="15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3"/>
      <c r="B373" s="15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3"/>
      <c r="B374" s="15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3"/>
      <c r="B375" s="15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3"/>
      <c r="B376" s="15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3"/>
      <c r="B377" s="15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3"/>
      <c r="B378" s="15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3"/>
      <c r="B379" s="15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3"/>
      <c r="B380" s="15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3"/>
      <c r="B381" s="15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3"/>
      <c r="B382" s="15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3"/>
      <c r="B383" s="15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3"/>
      <c r="B384" s="15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3"/>
      <c r="B385" s="15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3"/>
      <c r="B386" s="15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3"/>
      <c r="B387" s="15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3"/>
      <c r="B388" s="15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3"/>
      <c r="B389" s="15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3"/>
      <c r="B390" s="15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3"/>
      <c r="B391" s="15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3"/>
      <c r="B392" s="15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3"/>
      <c r="B393" s="15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3"/>
      <c r="B394" s="15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3"/>
      <c r="B395" s="15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3"/>
      <c r="B396" s="15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3"/>
      <c r="B397" s="15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3"/>
      <c r="B398" s="15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3"/>
      <c r="B399" s="15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3"/>
      <c r="B400" s="15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3"/>
      <c r="B401" s="15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3"/>
      <c r="B402" s="15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3"/>
      <c r="B403" s="15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3"/>
      <c r="B404" s="15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3"/>
      <c r="B405" s="15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3"/>
      <c r="B406" s="15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3"/>
      <c r="B407" s="15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3"/>
      <c r="B408" s="15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3"/>
      <c r="B409" s="15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3"/>
      <c r="B410" s="15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3"/>
      <c r="B411" s="15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3"/>
      <c r="B412" s="15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3"/>
      <c r="B413" s="15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3"/>
      <c r="B414" s="15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3"/>
      <c r="B415" s="15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</sheetData>
  <sheetProtection/>
  <mergeCells count="8">
    <mergeCell ref="A13:C13"/>
    <mergeCell ref="A14:C14"/>
    <mergeCell ref="A15:C15"/>
    <mergeCell ref="A2:J2"/>
    <mergeCell ref="A9:C9"/>
    <mergeCell ref="A10:C10"/>
    <mergeCell ref="A11:C11"/>
    <mergeCell ref="A12:C1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orientation="landscape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2017-10-13T11:37:10Z</cp:lastPrinted>
  <dcterms:created xsi:type="dcterms:W3CDTF">2013-09-11T11:00:21Z</dcterms:created>
  <dcterms:modified xsi:type="dcterms:W3CDTF">2019-07-15T12:04:12Z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